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202"/>
  <workbookPr codeName="ThisWorkbook"/>
  <mc:AlternateContent xmlns:mc="http://schemas.openxmlformats.org/markup-compatibility/2006">
    <mc:Choice Requires="x15">
      <x15ac:absPath xmlns:x15ac="http://schemas.microsoft.com/office/spreadsheetml/2010/11/ac" url="C:\D11\AP中継\06.テスト\01.単体テスト\PBJ関連\"/>
    </mc:Choice>
  </mc:AlternateContent>
  <xr:revisionPtr revIDLastSave="0" documentId="13_ncr:1_{424082DB-9DD7-47C4-8725-EA5193CF7717}" xr6:coauthVersionLast="47" xr6:coauthVersionMax="47" xr10:uidLastSave="{00000000-0000-0000-0000-000000000000}"/>
  <bookViews>
    <workbookView xWindow="-108" yWindow="-108" windowWidth="23256" windowHeight="12576" tabRatio="783" xr2:uid="{00000000-000D-0000-FFFF-FFFF00000000}"/>
  </bookViews>
  <sheets>
    <sheet name="表紙" sheetId="66" r:id="rId1"/>
    <sheet name="修正履歴" sheetId="4" r:id="rId2"/>
    <sheet name="統計" sheetId="146" r:id="rId3"/>
    <sheet name="テストケース" sheetId="76" r:id="rId4"/>
    <sheet name="Matrix_01" sheetId="157" r:id="rId5"/>
    <sheet name="Matrix_02" sheetId="162" r:id="rId6"/>
    <sheet name="Matrix_03" sheetId="158" r:id="rId7"/>
    <sheet name="Matrix_04" sheetId="159" r:id="rId8"/>
    <sheet name="Matrix_05" sheetId="160" r:id="rId9"/>
    <sheet name="画面指摘対応" sheetId="169" r:id="rId10"/>
    <sheet name="【AP中継】 修正依頼_20210719" sheetId="170" r:id="rId11"/>
    <sheet name="01-001" sheetId="163" r:id="rId12"/>
    <sheet name="01-003" sheetId="164" r:id="rId13"/>
    <sheet name="01-004" sheetId="165" r:id="rId14"/>
    <sheet name="01-005" sheetId="166" r:id="rId15"/>
    <sheet name="01-006" sheetId="167" r:id="rId16"/>
    <sheet name="01-007～01-008" sheetId="168" r:id="rId17"/>
  </sheets>
  <externalReferences>
    <externalReference r:id="rId18"/>
    <externalReference r:id="rId19"/>
  </externalReferences>
  <definedNames>
    <definedName name="____aop1" hidden="1">{"'給与計算システム'!$B$4:$G$31","'財務管理システム'!$B$4:$G$31","'販売管理システム'!$B$4:$G$31"}</definedName>
    <definedName name="___aop1" hidden="1">{"'給与計算システム'!$B$4:$G$31","'財務管理システム'!$B$4:$G$31","'販売管理システム'!$B$4:$G$31"}</definedName>
    <definedName name="__aop1" hidden="1">{"'給与計算システム'!$B$4:$G$31","'財務管理システム'!$B$4:$G$31","'販売管理システム'!$B$4:$G$31"}</definedName>
    <definedName name="_1マスター店別移行計画0705">#REF!</definedName>
    <definedName name="_aop1" hidden="1">{"'給与計算システム'!$B$4:$G$31","'財務管理システム'!$B$4:$G$31","'販売管理システム'!$B$4:$G$31"}</definedName>
    <definedName name="_BQ4.1" hidden="1">#REF!</definedName>
    <definedName name="_BQ4.3" hidden="1">#REF!</definedName>
    <definedName name="_Fill" hidden="1">#REF!</definedName>
    <definedName name="_xlnm._FilterDatabase" localSheetId="3" hidden="1">テストケース!$A$12:$AE$12</definedName>
    <definedName name="_xlnm._FilterDatabase" hidden="1">'[1]1ｼｽﾃﾑの概要:2事態一覧'!$B$2:$AD$2</definedName>
    <definedName name="_Order1" hidden="1">255</definedName>
    <definedName name="_Order2" hidden="1">255</definedName>
    <definedName name="_Parse_In" hidden="1">#REF!</definedName>
    <definedName name="_Parse_Out" hidden="1">#REF!</definedName>
    <definedName name="_Regression_X" hidden="1">#REF!</definedName>
    <definedName name="a" hidden="1">{"'給与計算システム'!$B$4:$G$31","'財務管理システム'!$B$4:$G$31","'販売管理システム'!$B$4:$G$31"}</definedName>
    <definedName name="aaa">#REF!,#REF!,#REF!</definedName>
    <definedName name="aaaaa">#REF!,#REF!,#REF!</definedName>
    <definedName name="Access_Button" hidden="1">"外証デー他項目管理__テーブル項目説明原紙_List"</definedName>
    <definedName name="AccessDatabase" hidden="1">"C:\WINNT\Profiles\gotanda\ﾃﾞｽｸﾄｯﾌﾟ\自動生成\外証デー他項目管理 .mdb"</definedName>
    <definedName name="aop" hidden="1">{"'給与計算システム'!$B$4:$G$31","'財務管理システム'!$B$4:$G$31","'販売管理システム'!$B$4:$G$31"}</definedName>
    <definedName name="Ｂ" hidden="1">{"'給与計算システム'!$B$4:$G$31","'財務管理システム'!$B$4:$G$31","'販売管理システム'!$B$4:$G$31"}</definedName>
    <definedName name="Btn">[2]ボタン!$C$1:$AF$65536</definedName>
    <definedName name="d">#REF!,#REF!,#REF!</definedName>
    <definedName name="dd">#REF!,#REF!,#REF!</definedName>
    <definedName name="dddd">#REF!,#REF!,#REF!</definedName>
    <definedName name="DESC">[2]説明文!$C$1:$AF$65536</definedName>
    <definedName name="fafdafafa">#REF!,#REF!,#REF!</definedName>
    <definedName name="GWmessage" hidden="1">#REF!</definedName>
    <definedName name="ＧＷメッセージ一覧" hidden="1">#REF!</definedName>
    <definedName name="HTML_CodePage" hidden="1">932</definedName>
    <definedName name="HTML_Control" hidden="1">{"'給与計算システム'!$B$4:$G$31","'財務管理システム'!$B$4:$G$31","'販売管理システム'!$B$4:$G$31"}</definedName>
    <definedName name="HTML_Description" hidden="1">""</definedName>
    <definedName name="HTML_Email" hidden="1">""</definedName>
    <definedName name="HTML_Header" hidden="1">"NT-APLIKA/LITE 標準構成"</definedName>
    <definedName name="HTML_LastUpdate" hidden="1">"97/05/13"</definedName>
    <definedName name="HTML_LineAfter" hidden="1">TRUE</definedName>
    <definedName name="HTML_LineBefore" hidden="1">TRUE</definedName>
    <definedName name="HTML_Name" hidden="1">""</definedName>
    <definedName name="HTML_OBDlg2" hidden="1">TRUE</definedName>
    <definedName name="HTML_OBDlg3" hidden="1">TRUE</definedName>
    <definedName name="HTML_OBDlg4" hidden="1">TRUE</definedName>
    <definedName name="HTML_OS" hidden="1">0</definedName>
    <definedName name="HTML_PathFile" hidden="1">"D:\My Documents\Homepage\HANBAI.htm"</definedName>
    <definedName name="HTML_PathTemplate" hidden="1">"D:\My Documents\Homepage\TEST.HTM"</definedName>
    <definedName name="HTML_Title" hidden="1">"NT-APLIKA/LITE 標準構成"</definedName>
    <definedName name="HTML1_1" hidden="1">"'[普通預金単純出金.xls]出力項目定義書（カウンター）'!$A$1:$G$26"</definedName>
    <definedName name="HTML1_10" hidden="1">""</definedName>
    <definedName name="HTML1_11" hidden="1">1</definedName>
    <definedName name="HTML1_12" hidden="1">"C:\WINDOWS\ﾃﾞｽｸﾄｯﾌﾟ\MyHTML.htm"</definedName>
    <definedName name="HTML1_2" hidden="1">1</definedName>
    <definedName name="HTML1_3" hidden="1">"普通預金単純出金.xls"</definedName>
    <definedName name="HTML1_4" hidden="1">"出力項目定義書（カウンター）"</definedName>
    <definedName name="HTML1_5" hidden="1">""</definedName>
    <definedName name="HTML1_6" hidden="1">-4146</definedName>
    <definedName name="HTML1_7" hidden="1">-4146</definedName>
    <definedName name="HTML1_8" hidden="1">"97/06/03"</definedName>
    <definedName name="HTML1_9" hidden="1">"ＳＩＳ  頼住"</definedName>
    <definedName name="HTMLCount" hidden="1">1</definedName>
    <definedName name="kkkk" hidden="1">#REF!</definedName>
    <definedName name="Koumoku">[2]共通項目一覧!$C$1:$Z$65536</definedName>
    <definedName name="Lnavi">[2]ローカルナビゲーション!$C$1:$Z$65536</definedName>
    <definedName name="Message">#REF!</definedName>
    <definedName name="PDF">#REF!,#REF!,#REF!</definedName>
    <definedName name="_xlnm.Print_Area" localSheetId="3">テストケース!$A$1:$M$21</definedName>
    <definedName name="_xlnm.Print_Area" localSheetId="0">表紙!$A$1:$C$20</definedName>
    <definedName name="_xlnm.Print_Area">#REF!</definedName>
    <definedName name="_xlnm.Print_Titles">#REF!</definedName>
    <definedName name="Print_Titles2">#REF!</definedName>
    <definedName name="ｓ" hidden="1">{"'給与計算システム'!$B$4:$G$31","'財務管理システム'!$B$4:$G$31","'販売管理システム'!$B$4:$G$31"}</definedName>
    <definedName name="Screen">#REF!</definedName>
    <definedName name="ｗｖ">#REF!,#REF!,#REF!</definedName>
    <definedName name="Z_09FA1913_6071_4F9D_AF62_4702DF60FA8D_.wvu.PrintArea" localSheetId="0" hidden="1">表紙!$A$1:$B$23</definedName>
    <definedName name="Z_09FA1913_6071_4F9D_AF62_4702DF60FA8D_.wvu.PrintTitles" localSheetId="1" hidden="1">修正履歴!$1:$2</definedName>
    <definedName name="Z_F7C3CD73_EE73_45FE_B9E4_6993039C6F2D_.wvu.PrintArea" localSheetId="0" hidden="1">表紙!$A$1:$B$23</definedName>
    <definedName name="あ">#REF!,#REF!,#REF!</definedName>
    <definedName name="あああ">#REF!,#REF!,#REF!</definedName>
    <definedName name="あああああ">#REF!,#REF!,#REF!</definedName>
    <definedName name="ああああああああああああああああ">#REF!,#REF!,#REF!</definedName>
    <definedName name="サンプル" hidden="1">#REF!</definedName>
    <definedName name="タスクドキュメント１" hidden="1">#REF!</definedName>
    <definedName name="ファイル">#REF!,#REF!,#REF!</definedName>
    <definedName name="リンク" hidden="1">#REF!</definedName>
    <definedName name="入出">#REF!,#REF!,#REF!</definedName>
    <definedName name="利">#REF!,#REF!,#REF!</definedName>
    <definedName name="大きさ">#REF!,#REF!,#REF!</definedName>
    <definedName name="安藤" hidden="1">#REF!</definedName>
    <definedName name="小さい">#REF!,#REF!,#REF!</definedName>
    <definedName name="少时诵诗书">#REF!,#REF!,#REF!</definedName>
    <definedName name="形">#REF!,#REF!,#REF!</definedName>
    <definedName name="形式">#REF!,#REF!,#REF!</definedName>
    <definedName name="文字">#REF!,#REF!,#REF!</definedName>
    <definedName name="晩">#REF!,#REF!,#REF!</definedName>
    <definedName name="束原" hidden="1">#REF!</definedName>
    <definedName name="桁">#REF!,#REF!,#REF!</definedName>
    <definedName name="検索外注検収情報出力">#REF!,#REF!,#REF!</definedName>
    <definedName name="表示">#REF!,#REF!,#REF!</definedName>
    <definedName name="部品名">#REF!,#REF!,#REF!</definedName>
    <definedName name="関連表" hidden="1">#REF!</definedName>
    <definedName name="问问">#REF!,#REF!,#REF!</definedName>
    <definedName name="項番">#REF!,#REF!,#REF!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" i="146" l="1"/>
  <c r="J8" i="76"/>
  <c r="G10" i="146"/>
  <c r="E10" i="146"/>
  <c r="F10" i="146"/>
  <c r="D10" i="146"/>
  <c r="G5" i="146"/>
  <c r="E5" i="146"/>
  <c r="F5" i="146"/>
  <c r="D5" i="146"/>
  <c r="G8" i="146"/>
  <c r="F8" i="146"/>
  <c r="E8" i="146"/>
  <c r="D8" i="146"/>
  <c r="G6" i="146"/>
  <c r="F6" i="146"/>
  <c r="E6" i="146"/>
  <c r="D6" i="146"/>
  <c r="H8" i="146" l="1"/>
  <c r="H6" i="146"/>
  <c r="H5" i="146"/>
  <c r="I7" i="146"/>
  <c r="B8" i="146"/>
  <c r="H4" i="146" l="1"/>
  <c r="G4" i="146"/>
  <c r="F4" i="146"/>
  <c r="E4" i="146"/>
  <c r="D4" i="146"/>
  <c r="H10" i="146" l="1"/>
  <c r="D3" i="146"/>
  <c r="B7" i="146"/>
  <c r="B4" i="146"/>
  <c r="B5" i="146"/>
  <c r="B6" i="146"/>
  <c r="I4" i="146" l="1"/>
  <c r="I5" i="146"/>
  <c r="E3" i="146" l="1"/>
  <c r="F3" i="146"/>
  <c r="G3" i="146"/>
  <c r="B3" i="146" l="1"/>
  <c r="I6" i="146" l="1"/>
  <c r="I8" i="146"/>
  <c r="I10" i="146" l="1"/>
  <c r="I3" i="146"/>
  <c r="J11" i="76"/>
  <c r="J10" i="76"/>
  <c r="J9" i="7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Tiansheng Sun</author>
    <author>wada</author>
    <author>yanxiaow</author>
  </authors>
  <commentList>
    <comment ref="F5" authorId="0" shapeId="0" xr:uid="{00000000-0006-0000-0300-000001000000}">
      <text>
        <r>
          <rPr>
            <b/>
            <sz val="9"/>
            <color indexed="81"/>
            <rFont val="ＭＳ Ｐゴシック"/>
            <family val="3"/>
            <charset val="128"/>
          </rPr>
          <t>Excelのテスト仕様書の、テストケースシート単位で、対応するUnitTestプロジェクト名(CREO以下のパス)、該当テストが取得できるTFS上のラベル名(テストとして現時点で完成とするもの)を記載ください。</t>
        </r>
      </text>
    </comment>
    <comment ref="J8" authorId="1" shapeId="0" xr:uid="{00000000-0006-0000-0300-000002000000}">
      <text>
        <r>
          <rPr>
            <b/>
            <sz val="10"/>
            <color indexed="81"/>
            <rFont val="ＭＳ Ｐゴシック"/>
            <family val="3"/>
            <charset val="128"/>
          </rPr>
          <t>テスト項目数</t>
        </r>
      </text>
    </comment>
    <comment ref="J9" authorId="1" shapeId="0" xr:uid="{00000000-0006-0000-0300-000003000000}">
      <text>
        <r>
          <rPr>
            <b/>
            <sz val="10"/>
            <color indexed="81"/>
            <rFont val="ＭＳ Ｐゴシック"/>
            <family val="3"/>
            <charset val="128"/>
          </rPr>
          <t>目前実施完了OK数</t>
        </r>
      </text>
    </comment>
    <comment ref="J10" authorId="1" shapeId="0" xr:uid="{00000000-0006-0000-0300-000004000000}">
      <text>
        <r>
          <rPr>
            <b/>
            <sz val="10"/>
            <color indexed="81"/>
            <rFont val="ＭＳ Ｐゴシック"/>
            <family val="3"/>
            <charset val="128"/>
          </rPr>
          <t>目前障害残留数</t>
        </r>
      </text>
    </comment>
    <comment ref="J11" authorId="2" shapeId="0" xr:uid="{00000000-0006-0000-0300-000005000000}">
      <text>
        <r>
          <rPr>
            <b/>
            <sz val="9"/>
            <color indexed="81"/>
            <rFont val="ＭＳ Ｐゴシック"/>
            <family val="3"/>
            <charset val="128"/>
          </rPr>
          <t>目前修正したの障害数</t>
        </r>
      </text>
    </comment>
    <comment ref="M12" authorId="0" shapeId="0" xr:uid="{00000000-0006-0000-0300-000006000000}">
      <text>
        <r>
          <rPr>
            <b/>
            <sz val="9"/>
            <color indexed="81"/>
            <rFont val="ＭＳ Ｐゴシック"/>
            <family val="3"/>
            <charset val="128"/>
          </rPr>
          <t>テストケース（C列：小項目レベル）単位で、UnitTest上に
　実装があるものには○をつける。</t>
        </r>
        <r>
          <rPr>
            <sz val="9"/>
            <color indexed="81"/>
            <rFont val="ＭＳ Ｐゴシック"/>
            <family val="3"/>
            <charset val="128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Tian, Juanxia</author>
  </authors>
  <commentList>
    <comment ref="V7" authorId="0" shapeId="0" xr:uid="{A374D652-6A48-4D52-A138-AF6CD60D8EDC}">
      <text>
        <r>
          <rPr>
            <b/>
            <sz val="9"/>
            <color indexed="81"/>
            <rFont val="Tahoma"/>
            <family val="2"/>
          </rPr>
          <t>Tian, Juanxia:</t>
        </r>
        <r>
          <rPr>
            <sz val="9"/>
            <color indexed="81"/>
            <rFont val="Tahoma"/>
            <family val="2"/>
          </rPr>
          <t xml:space="preserve">
下記エラーメッセージを表示し、処理を中止する
「データはありません。」</t>
        </r>
      </text>
    </comment>
    <comment ref="V21" authorId="0" shapeId="0" xr:uid="{CF4395DC-31AF-44C7-86F7-F43BC8E484C9}">
      <text>
        <r>
          <rPr>
            <b/>
            <sz val="9"/>
            <color indexed="81"/>
            <rFont val="Tahoma"/>
            <family val="2"/>
          </rPr>
          <t>Tian, Juanxia:</t>
        </r>
        <r>
          <rPr>
            <sz val="9"/>
            <color indexed="81"/>
            <rFont val="Tahoma"/>
            <family val="2"/>
          </rPr>
          <t xml:space="preserve">
下記エラーメッセージを表示し、処理を中止する
「データはありません。」</t>
        </r>
      </text>
    </comment>
    <comment ref="V22" authorId="0" shapeId="0" xr:uid="{3B5C6F37-F0A1-4783-B582-C7FAA4EE50E8}">
      <text>
        <r>
          <rPr>
            <b/>
            <sz val="9"/>
            <color indexed="81"/>
            <rFont val="Tahoma"/>
            <family val="2"/>
          </rPr>
          <t>Tian, Juanxia:</t>
        </r>
        <r>
          <rPr>
            <sz val="9"/>
            <color indexed="81"/>
            <rFont val="Tahoma"/>
            <family val="2"/>
          </rPr>
          <t xml:space="preserve">
下記エラーメッセージを表示し、処理を中止する
「データはありません。」</t>
        </r>
      </text>
    </comment>
  </commentList>
</comments>
</file>

<file path=xl/sharedStrings.xml><?xml version="1.0" encoding="utf-8"?>
<sst xmlns="http://schemas.openxmlformats.org/spreadsheetml/2006/main" count="785" uniqueCount="349">
  <si>
    <t>＜PBJAPPL＞</t>
    <phoneticPr fontId="4"/>
  </si>
  <si>
    <t>　単体テスト仕様書</t>
  </si>
  <si>
    <t>顧客検索画面</t>
  </si>
  <si>
    <t>PBCIS</t>
    <phoneticPr fontId="4"/>
  </si>
  <si>
    <t>第1.0版</t>
  </si>
  <si>
    <t>修正履歴</t>
  </si>
  <si>
    <t>※１：Ａ…追加、Ｕ…更新、Ｄ…削除</t>
  </si>
  <si>
    <t>修正箇所</t>
  </si>
  <si>
    <t>内容（※1）</t>
  </si>
  <si>
    <t>修正日</t>
  </si>
  <si>
    <t>修正者</t>
  </si>
  <si>
    <t>補足</t>
  </si>
  <si>
    <t>新規作成</t>
  </si>
  <si>
    <t>追加</t>
  </si>
  <si>
    <t>田</t>
    <phoneticPr fontId="4"/>
  </si>
  <si>
    <t>NO.</t>
    <phoneticPr fontId="63"/>
  </si>
  <si>
    <t>Sheet</t>
    <phoneticPr fontId="63"/>
  </si>
  <si>
    <t>OK</t>
    <phoneticPr fontId="63"/>
  </si>
  <si>
    <t>NG</t>
    <phoneticPr fontId="63"/>
  </si>
  <si>
    <t>NG-&gt;OK</t>
  </si>
  <si>
    <t>-</t>
    <phoneticPr fontId="63"/>
  </si>
  <si>
    <t>Total</t>
    <phoneticPr fontId="63"/>
  </si>
  <si>
    <t>Status</t>
    <phoneticPr fontId="63"/>
  </si>
  <si>
    <t>テストケース</t>
    <phoneticPr fontId="4"/>
  </si>
  <si>
    <t>Matrix_01</t>
    <phoneticPr fontId="4"/>
  </si>
  <si>
    <t>Matrix_02</t>
  </si>
  <si>
    <t>Matrix_03</t>
  </si>
  <si>
    <t>Matrix_04</t>
  </si>
  <si>
    <t>Matrix_05</t>
  </si>
  <si>
    <t>プロジェクト名称</t>
    <rPh sb="6" eb="8">
      <t>メイショウ</t>
    </rPh>
    <phoneticPr fontId="4"/>
  </si>
  <si>
    <t>ドキュメント名称</t>
    <rPh sb="6" eb="8">
      <t>メイショウ</t>
    </rPh>
    <phoneticPr fontId="4"/>
  </si>
  <si>
    <t>作成年月日</t>
    <rPh sb="0" eb="2">
      <t>サクセイ</t>
    </rPh>
    <rPh sb="2" eb="5">
      <t>ネンガッピ</t>
    </rPh>
    <phoneticPr fontId="4"/>
  </si>
  <si>
    <t>更新者名</t>
    <rPh sb="0" eb="3">
      <t>コウシンシャ</t>
    </rPh>
    <rPh sb="3" eb="4">
      <t>メイ</t>
    </rPh>
    <phoneticPr fontId="4"/>
  </si>
  <si>
    <t>更新年月日</t>
    <rPh sb="0" eb="2">
      <t>コウシン</t>
    </rPh>
    <rPh sb="2" eb="5">
      <t>ネンガッピ</t>
    </rPh>
    <phoneticPr fontId="4"/>
  </si>
  <si>
    <t>PBJAPPL</t>
    <phoneticPr fontId="4"/>
  </si>
  <si>
    <t>単体テスト仕様書</t>
    <rPh sb="0" eb="2">
      <t>タンタイ</t>
    </rPh>
    <rPh sb="5" eb="7">
      <t>シヨウ</t>
    </rPh>
    <rPh sb="7" eb="8">
      <t>ショ</t>
    </rPh>
    <phoneticPr fontId="4"/>
  </si>
  <si>
    <t>機能名称</t>
    <rPh sb="0" eb="2">
      <t>キノウ</t>
    </rPh>
    <rPh sb="2" eb="4">
      <t>メイショウ</t>
    </rPh>
    <phoneticPr fontId="4"/>
  </si>
  <si>
    <t>機能ＩＤ</t>
  </si>
  <si>
    <t>自動テストプロジェクト名</t>
    <phoneticPr fontId="4"/>
  </si>
  <si>
    <t>ラベル</t>
    <phoneticPr fontId="4"/>
  </si>
  <si>
    <t>通常パターン</t>
    <rPh sb="0" eb="2">
      <t>ツウジョウ</t>
    </rPh>
    <phoneticPr fontId="4"/>
  </si>
  <si>
    <t>テスト環境</t>
  </si>
  <si>
    <t xml:space="preserve">※注意事項：マスタデータの修正は禁止 </t>
  </si>
  <si>
    <t>項目番号</t>
  </si>
  <si>
    <t>試験内容</t>
    <rPh sb="0" eb="2">
      <t>シケン</t>
    </rPh>
    <rPh sb="2" eb="4">
      <t>ナイヨウ</t>
    </rPh>
    <phoneticPr fontId="4"/>
  </si>
  <si>
    <t>確認項目</t>
    <rPh sb="0" eb="2">
      <t>カクニン</t>
    </rPh>
    <rPh sb="2" eb="4">
      <t>コウモク</t>
    </rPh>
    <phoneticPr fontId="4"/>
  </si>
  <si>
    <t>試験手順・操作</t>
    <rPh sb="0" eb="2">
      <t>シケン</t>
    </rPh>
    <rPh sb="2" eb="4">
      <t>テジュン</t>
    </rPh>
    <rPh sb="5" eb="7">
      <t>ソウサ</t>
    </rPh>
    <phoneticPr fontId="4"/>
  </si>
  <si>
    <t>予想結果</t>
    <phoneticPr fontId="4"/>
  </si>
  <si>
    <t>試験結果</t>
    <rPh sb="0" eb="2">
      <t>シケン</t>
    </rPh>
    <rPh sb="2" eb="4">
      <t>ケッカ</t>
    </rPh>
    <phoneticPr fontId="4"/>
  </si>
  <si>
    <t>確認者</t>
    <rPh sb="0" eb="2">
      <t>カクニン</t>
    </rPh>
    <rPh sb="2" eb="3">
      <t>シャ</t>
    </rPh>
    <phoneticPr fontId="4"/>
  </si>
  <si>
    <t>確認日</t>
    <rPh sb="0" eb="2">
      <t>カクニン</t>
    </rPh>
    <rPh sb="2" eb="3">
      <t>ビ</t>
    </rPh>
    <phoneticPr fontId="4"/>
  </si>
  <si>
    <t>検証者</t>
  </si>
  <si>
    <t>検証日</t>
  </si>
  <si>
    <t>障害番号</t>
    <rPh sb="0" eb="2">
      <t>ショウガイ</t>
    </rPh>
    <rPh sb="2" eb="4">
      <t>バンゴウ</t>
    </rPh>
    <phoneticPr fontId="4"/>
  </si>
  <si>
    <t>備考</t>
    <rPh sb="0" eb="2">
      <t>ビコウ</t>
    </rPh>
    <phoneticPr fontId="4"/>
  </si>
  <si>
    <t>自動テストで実施</t>
  </si>
  <si>
    <t>01-001</t>
  </si>
  <si>
    <t>画面初期表示イベント</t>
    <phoneticPr fontId="4"/>
  </si>
  <si>
    <t>・検索条件
・検索結果一覧</t>
  </si>
  <si>
    <t>【前提条件】
なし
【手順】
・メインメニューから遷移した</t>
  </si>
  <si>
    <t>・確認内容は「Matrix_01」を参照。</t>
  </si>
  <si>
    <t>OK</t>
  </si>
  <si>
    <t>田</t>
  </si>
  <si>
    <t>01-002</t>
  </si>
  <si>
    <t>・Tab順</t>
  </si>
  <si>
    <t>・Tab順は正しいこと。（目視確認）
「Matrix_02」参照</t>
  </si>
  <si>
    <t>01-003</t>
  </si>
  <si>
    <t>画面項目の権限制御</t>
  </si>
  <si>
    <t>・検索条件</t>
  </si>
  <si>
    <t>・確認内容は「Matrix_03」を参照。</t>
  </si>
  <si>
    <t>01-004</t>
  </si>
  <si>
    <t>条件クリア</t>
  </si>
  <si>
    <t>【前提条件】
なし
【手順】
・条件クリアボンタンをクリックした場合</t>
  </si>
  <si>
    <t>・確認内容は「Matrix_04」を参照。</t>
  </si>
  <si>
    <t>01-005</t>
  </si>
  <si>
    <t>検索</t>
  </si>
  <si>
    <t>・検索結果一覧</t>
  </si>
  <si>
    <t>【前提条件】
なし
【手順】
・検索ボンタンをクリックした場合</t>
  </si>
  <si>
    <t>・確認内容は「Matrix_05」を参照。</t>
  </si>
  <si>
    <t>01-006</t>
  </si>
  <si>
    <t>検索結果EXCEL出力</t>
  </si>
  <si>
    <t>・顧客情報検索帳票出力</t>
  </si>
  <si>
    <t>【前提条件】
なし
【手順】
・検索結果EXCEL出力ボンタンを押す</t>
  </si>
  <si>
    <t>・帳票正常に出力されること。</t>
  </si>
  <si>
    <t>BUG_003</t>
  </si>
  <si>
    <t>01-007</t>
  </si>
  <si>
    <t>契約書プレビュー</t>
  </si>
  <si>
    <t>・Client Search正常に起動</t>
  </si>
  <si>
    <t>【前提条件】
なし
【手順】
・COMDB.tblDirectory
　サーバ側：Directory＝C:\PBJApps
　クライアント側：Directory＝C:\HOMEWARE\PBJApps
　</t>
  </si>
  <si>
    <t>・Client Searchを起動する。</t>
  </si>
  <si>
    <t>01-008</t>
  </si>
  <si>
    <t>・異常終了</t>
  </si>
  <si>
    <t>【前提条件】
なし
【手順】
・サーバに接続失敗した場合</t>
  </si>
  <si>
    <t>・下記エラーメッセージを表示し、処理を中止する。
　「エラーが発生しました。契約書プレビュー処理ができませんでした。
もう一度操作してください。エラーが再発する場合はシステム管理者にお問い合わせください。」</t>
  </si>
  <si>
    <t>NO</t>
  </si>
  <si>
    <t>確認項目</t>
  </si>
  <si>
    <t>期待結果</t>
  </si>
  <si>
    <t>確認結果</t>
  </si>
  <si>
    <t>確認者</t>
  </si>
  <si>
    <t>確認日</t>
  </si>
  <si>
    <t>1</t>
  </si>
  <si>
    <t>検索条件</t>
  </si>
  <si>
    <t>口座区分：別段口座⇒P-MM口座</t>
  </si>
  <si>
    <t>2021/07/06</t>
  </si>
  <si>
    <t>2</t>
  </si>
  <si>
    <t>口座区分：オービック口座⇒OBIC口座</t>
  </si>
  <si>
    <t>3</t>
  </si>
  <si>
    <t>ACOS決済口座部店：コードマスタから</t>
  </si>
  <si>
    <t>4</t>
  </si>
  <si>
    <t>顧客コードにP-MM口座番号、取引先番号追加</t>
  </si>
  <si>
    <t>5</t>
  </si>
  <si>
    <t>検索結果一覧列追加</t>
  </si>
  <si>
    <t xml:space="preserve">ACOS顧客フラグ、決済口座部店（ACOS）、
P-MM口座番号（ACOS）、適用開始日（ACOS）、BRTR番号
</t>
  </si>
  <si>
    <t>大項目名</t>
    <rPh sb="0" eb="1">
      <t>ダイ</t>
    </rPh>
    <phoneticPr fontId="4"/>
  </si>
  <si>
    <t>小項目名</t>
    <rPh sb="0" eb="1">
      <t>ショウ</t>
    </rPh>
    <phoneticPr fontId="4"/>
  </si>
  <si>
    <t>Tab順</t>
    <rPh sb="3" eb="4">
      <t>ジュン</t>
    </rPh>
    <phoneticPr fontId="4"/>
  </si>
  <si>
    <t>テスト結果</t>
    <phoneticPr fontId="4"/>
  </si>
  <si>
    <t>実施者</t>
    <phoneticPr fontId="4"/>
  </si>
  <si>
    <t>実施日</t>
    <phoneticPr fontId="4"/>
  </si>
  <si>
    <t>対象顧客</t>
    <phoneticPr fontId="4"/>
  </si>
  <si>
    <t>銀行</t>
    <phoneticPr fontId="4"/>
  </si>
  <si>
    <t>信託</t>
    <phoneticPr fontId="4"/>
  </si>
  <si>
    <t>不動産</t>
    <phoneticPr fontId="4"/>
  </si>
  <si>
    <t>口座区分</t>
  </si>
  <si>
    <t>全て</t>
  </si>
  <si>
    <t>P-MM口座</t>
  </si>
  <si>
    <t>OBIC口座</t>
  </si>
  <si>
    <t>由来情報</t>
  </si>
  <si>
    <t>PW-O</t>
  </si>
  <si>
    <t>PW-B</t>
  </si>
  <si>
    <t>PW-R</t>
  </si>
  <si>
    <t>PW-D</t>
  </si>
  <si>
    <t>申請ステータス</t>
    <phoneticPr fontId="4"/>
  </si>
  <si>
    <t>連携済</t>
    <phoneticPr fontId="4"/>
  </si>
  <si>
    <t>変更中</t>
    <phoneticPr fontId="4"/>
  </si>
  <si>
    <t>申請中</t>
    <phoneticPr fontId="4"/>
  </si>
  <si>
    <t>承認済</t>
    <phoneticPr fontId="4"/>
  </si>
  <si>
    <t>マイナンバーステータス</t>
    <phoneticPr fontId="4"/>
  </si>
  <si>
    <t>未選択</t>
    <phoneticPr fontId="4"/>
  </si>
  <si>
    <t>依頼待ち</t>
    <phoneticPr fontId="4"/>
  </si>
  <si>
    <t>依頼中</t>
    <phoneticPr fontId="4"/>
  </si>
  <si>
    <t>取得済</t>
    <phoneticPr fontId="4"/>
  </si>
  <si>
    <t>登録済</t>
    <phoneticPr fontId="4"/>
  </si>
  <si>
    <t>抹消</t>
    <phoneticPr fontId="4"/>
  </si>
  <si>
    <t>対象外</t>
    <phoneticPr fontId="4"/>
  </si>
  <si>
    <t>顧客ステータス</t>
    <phoneticPr fontId="4"/>
  </si>
  <si>
    <t>Prospect</t>
    <phoneticPr fontId="4"/>
  </si>
  <si>
    <t>Client</t>
    <phoneticPr fontId="4"/>
  </si>
  <si>
    <t>ExClient</t>
    <phoneticPr fontId="4"/>
  </si>
  <si>
    <t>銀行口座開設状況</t>
    <phoneticPr fontId="4"/>
  </si>
  <si>
    <t>開設前</t>
    <phoneticPr fontId="4"/>
  </si>
  <si>
    <t>開設済</t>
    <phoneticPr fontId="4"/>
  </si>
  <si>
    <t>解約済</t>
    <phoneticPr fontId="4"/>
  </si>
  <si>
    <t>顧客名</t>
    <phoneticPr fontId="4"/>
  </si>
  <si>
    <t>-</t>
    <phoneticPr fontId="4"/>
  </si>
  <si>
    <t>ACOS決済口座部店</t>
  </si>
  <si>
    <t>顧客コード</t>
    <phoneticPr fontId="4"/>
  </si>
  <si>
    <t>曖昧指定</t>
    <phoneticPr fontId="4"/>
  </si>
  <si>
    <t>曖昧指定コード値</t>
    <rPh sb="7" eb="8">
      <t>チ</t>
    </rPh>
    <phoneticPr fontId="4"/>
  </si>
  <si>
    <t>部分一致</t>
    <phoneticPr fontId="4"/>
  </si>
  <si>
    <t>前方一致</t>
    <phoneticPr fontId="4"/>
  </si>
  <si>
    <t>後方一致</t>
    <phoneticPr fontId="4"/>
  </si>
  <si>
    <t>範囲指定</t>
    <phoneticPr fontId="4"/>
  </si>
  <si>
    <t>範囲開始</t>
    <phoneticPr fontId="4"/>
  </si>
  <si>
    <t>範囲終了</t>
    <phoneticPr fontId="4"/>
  </si>
  <si>
    <t>個別指定</t>
    <phoneticPr fontId="4"/>
  </si>
  <si>
    <t>対象１</t>
    <phoneticPr fontId="4"/>
  </si>
  <si>
    <t>対象２</t>
    <phoneticPr fontId="4"/>
  </si>
  <si>
    <t>対象３</t>
    <phoneticPr fontId="4"/>
  </si>
  <si>
    <t>対象４</t>
    <phoneticPr fontId="4"/>
  </si>
  <si>
    <t>対象５</t>
    <phoneticPr fontId="4"/>
  </si>
  <si>
    <t>対象６</t>
    <phoneticPr fontId="4"/>
  </si>
  <si>
    <t>対象７</t>
    <phoneticPr fontId="4"/>
  </si>
  <si>
    <t>対象８</t>
    <phoneticPr fontId="4"/>
  </si>
  <si>
    <t>対象９</t>
    <phoneticPr fontId="4"/>
  </si>
  <si>
    <t>対象１０</t>
    <phoneticPr fontId="4"/>
  </si>
  <si>
    <t>検索ボタン</t>
    <rPh sb="0" eb="2">
      <t>ケンサク</t>
    </rPh>
    <phoneticPr fontId="4"/>
  </si>
  <si>
    <t>条件クリアボタン</t>
    <rPh sb="0" eb="2">
      <t>ジョウケン</t>
    </rPh>
    <phoneticPr fontId="4"/>
  </si>
  <si>
    <t>検索結果Excel出力ボタン</t>
    <rPh sb="0" eb="2">
      <t>ケンサク</t>
    </rPh>
    <rPh sb="2" eb="4">
      <t>ケッカ</t>
    </rPh>
    <rPh sb="9" eb="11">
      <t>シュツリョク</t>
    </rPh>
    <phoneticPr fontId="4"/>
  </si>
  <si>
    <t>契約書プレビューボタン</t>
    <rPh sb="0" eb="2">
      <t>ケイヤク</t>
    </rPh>
    <rPh sb="2" eb="3">
      <t>ショ</t>
    </rPh>
    <phoneticPr fontId="4"/>
  </si>
  <si>
    <t>検索結果</t>
    <rPh sb="0" eb="2">
      <t>ケンサク</t>
    </rPh>
    <rPh sb="2" eb="4">
      <t>ケッカ</t>
    </rPh>
    <phoneticPr fontId="4"/>
  </si>
  <si>
    <t>※：顧客コードの選択肢</t>
  </si>
  <si>
    <t>条件</t>
  </si>
  <si>
    <t>　　　空白</t>
  </si>
  <si>
    <t>NO</t>
    <phoneticPr fontId="4"/>
  </si>
  <si>
    <t>項目</t>
  </si>
  <si>
    <t>COMDB.Configs中のflg値</t>
  </si>
  <si>
    <t>　　　Reference</t>
  </si>
  <si>
    <t>　　　銀行口座番号</t>
  </si>
  <si>
    <t>○</t>
  </si>
  <si>
    <t>非活性</t>
  </si>
  <si>
    <t>　　　委託者コード</t>
  </si>
  <si>
    <t>活性</t>
  </si>
  <si>
    <t>　　　受益者コード</t>
  </si>
  <si>
    <t>顧客コード</t>
  </si>
  <si>
    <t>※１</t>
  </si>
  <si>
    <t>　　　ファンド番号</t>
  </si>
  <si>
    <t>※２</t>
  </si>
  <si>
    <t>　　　P-MM口座番号（ACOS）</t>
  </si>
  <si>
    <t>　　　取引先番号（ACOS）</t>
  </si>
  <si>
    <t>条件クリアをクリックした⇒期待結果</t>
  </si>
  <si>
    <t>１</t>
  </si>
  <si>
    <t>対象顧客：　☑銀行　☑信託　☑不動産</t>
  </si>
  <si>
    <t>対象顧客：　☐銀行　☐信託　☐不動産</t>
  </si>
  <si>
    <r>
      <t>口座区分：　◯全て　　◯P-MM口座　　</t>
    </r>
    <r>
      <rPr>
        <sz val="11"/>
        <rFont val="Calibri"/>
        <family val="2"/>
      </rPr>
      <t>◎</t>
    </r>
    <r>
      <rPr>
        <sz val="11"/>
        <rFont val="ＭＳ Ｐゴシック"/>
        <family val="3"/>
        <charset val="128"/>
      </rPr>
      <t>OBIC口座</t>
    </r>
  </si>
  <si>
    <r>
      <t>口座区分：　◎全て　　◯P-MM口座　　</t>
    </r>
    <r>
      <rPr>
        <sz val="11"/>
        <rFont val="Calibri"/>
        <family val="2"/>
      </rPr>
      <t>◯</t>
    </r>
    <r>
      <rPr>
        <sz val="11"/>
        <rFont val="ＭＳ Ｐゴシック"/>
        <family val="3"/>
        <charset val="128"/>
      </rPr>
      <t>OBIC口座</t>
    </r>
  </si>
  <si>
    <t>申請ステータス：☑連携済み　☑変更中　☑申請中　☑承認済み</t>
  </si>
  <si>
    <t>申請ステータス：　☐連携済み　☐変更中　☐申請中　☐承認済み</t>
  </si>
  <si>
    <t>顧客ステータス：　☑Prospect　☑Client　☑ExClient</t>
  </si>
  <si>
    <t>顧客ステータス：　☐Prospect　☐Client　☐ExClient</t>
  </si>
  <si>
    <t>マイナンバーステータス：　☑未選択　☑依頼待ち　☑依頼中　☑取得済　☑登録済　☑抹消　☑対象外</t>
  </si>
  <si>
    <t>マイナンバーステータス：　☐未選択　☐依頼待ち　☐依頼中　☐取得済　☐登録済　☐抹消　☐対象外</t>
  </si>
  <si>
    <t>銀行口座ステータス：☑開設前　☑開設済　☑解約済</t>
  </si>
  <si>
    <t>銀行口座ステータス：☐開設前　☐開設済　☐解約済</t>
  </si>
  <si>
    <t>顧客名：</t>
  </si>
  <si>
    <t>小伝馬町駅</t>
  </si>
  <si>
    <t>ACOS決済口座部店：</t>
  </si>
  <si>
    <t>0003 新宿南口支店</t>
  </si>
  <si>
    <t>顧客コード：　</t>
  </si>
  <si>
    <t>Reference</t>
  </si>
  <si>
    <t>◯曖昧指定</t>
  </si>
  <si>
    <t>　　◯部分一致　◯前方一致　◎後方一致</t>
  </si>
  <si>
    <t>◎曖昧指定</t>
  </si>
  <si>
    <t>　　◎部分一致　◯前方一致　◯後方一致</t>
  </si>
  <si>
    <t>◎範囲指定</t>
  </si>
  <si>
    <t>　　～</t>
  </si>
  <si>
    <t>◯範囲指定</t>
  </si>
  <si>
    <t>◯個別指定</t>
  </si>
  <si>
    <t>決済口座部店（ACOS）</t>
  </si>
  <si>
    <t>検索結果一覧</t>
  </si>
  <si>
    <t>監査用ログ出力</t>
  </si>
  <si>
    <t>備考</t>
  </si>
  <si>
    <t>空白</t>
  </si>
  <si>
    <t>P-MM口座番号(ACOS)</t>
  </si>
  <si>
    <t>取引先番号(ACOS)</t>
  </si>
  <si>
    <t>曖昧指定</t>
  </si>
  <si>
    <t>範囲指定</t>
  </si>
  <si>
    <t>個別指定</t>
  </si>
  <si>
    <t>ACOS顧客フラグ</t>
  </si>
  <si>
    <t>P-MM口座番号（ACOS）</t>
  </si>
  <si>
    <t>適用開始日（ACOS）</t>
  </si>
  <si>
    <t>BRTR番号(後8桁)</t>
  </si>
  <si>
    <t>PBCIS.T_AccessLog中のComment：検索条件の確認</t>
  </si>
  <si>
    <t>部分一致</t>
  </si>
  <si>
    <t>✓</t>
  </si>
  <si>
    <t>あり</t>
  </si>
  <si>
    <t xml:space="preserve">検索結果件数: 3 検索条件: ・・・, 口座区分：P-MM口座 , ・・・ , </t>
  </si>
  <si>
    <t>-</t>
  </si>
  <si>
    <t>検索結果件数: 0 検索条件: ・・・, 口座区分：P-MM口座 , ・・・ , 決済口座部店（ACOS）：0003 新宿南口支店</t>
  </si>
  <si>
    <t>処理中止</t>
  </si>
  <si>
    <t>0073 名古屋駅前支店</t>
  </si>
  <si>
    <t>検索結果件数: 1 検索条件: ・・・, 口座区分：P-MM口座 , ・・・ , 決済口座部店（ACOS）：0073 名古屋駅前支店</t>
  </si>
  <si>
    <t>0001</t>
  </si>
  <si>
    <t>Like　%0001%</t>
  </si>
  <si>
    <t>検索結果件数: 1 検索条件: ・・・, 口座区分：P-MM口座 , ・・・ , 顧客コード：ACOSKouzaCode 曖昧指定 部分一致 0001</t>
  </si>
  <si>
    <t>B20</t>
  </si>
  <si>
    <t>前方一致</t>
  </si>
  <si>
    <t>Like　B20%</t>
  </si>
  <si>
    <t>検索結果件数: 1 検索条件: ・・・, 口座区分：P-MM口座 , ・・・ , 顧客コード：ACOSKouzaCode 曖昧指定 前方一致 B20</t>
  </si>
  <si>
    <t>後方一致</t>
  </si>
  <si>
    <t>Like　%3</t>
  </si>
  <si>
    <t>検索結果件数: 1 検索条件: ・・・, 口座区分：P-MM口座 , ・・・ , 顧客コード：ACOSKouzaCode 曖昧指定 後方一致 3</t>
  </si>
  <si>
    <t>B1000000</t>
  </si>
  <si>
    <t>B7000000</t>
  </si>
  <si>
    <t>B1000003,B1000001,B2000002,B4000011,B6018229</t>
  </si>
  <si>
    <t xml:space="preserve">検索結果件数: 5 検索条件: ・・・, 口座区分：P-MM口座 , ・・・ , 顧客コード：ACOSKouzaCode 範囲指定 B1000000 ～ B7000000 </t>
  </si>
  <si>
    <t>B6018229</t>
  </si>
  <si>
    <t>B2000002</t>
  </si>
  <si>
    <t>B1000003</t>
  </si>
  <si>
    <t>B6018229,B2000002,B1000003</t>
  </si>
  <si>
    <t>検索結果件数: 3 検索条件: ・・・, 口座区分：P-MM口座 , ・・・ , 顧客コード：ACOSKouzaCode 個別指定 B6018229,B2000002,B1000003</t>
  </si>
  <si>
    <t>Like　%2%</t>
  </si>
  <si>
    <t>検索結果件数: 3 検索条件: ・・・, 口座区分：P-MM口座 , ・・・ , 顧客コード：ACOSTorihikisakiCode 曖昧指定 部分一致 2</t>
  </si>
  <si>
    <t>A1</t>
  </si>
  <si>
    <t>Like　A1%</t>
  </si>
  <si>
    <t>検索結果件数: 2 検索条件: ・・・, 口座区分：P-MM口座 , ・・・ , 顧客コード：ACOSTorihikisakiCode 曖昧指定 前方一致 A1</t>
  </si>
  <si>
    <t>03</t>
  </si>
  <si>
    <t>Like　%03</t>
  </si>
  <si>
    <t>検索結果件数: 1 検索条件: ・・・, 口座区分：P-MM口座 , ・・・ , 顧客コード：ACOSTorihikisakiCode 曖昧指定 後方一致 03</t>
  </si>
  <si>
    <t>A1000000</t>
  </si>
  <si>
    <t>A4000000</t>
  </si>
  <si>
    <t>XXXXA１000003,A１000001,A2000002,A1000231</t>
  </si>
  <si>
    <t>検索結果件数: 1 検索条件: ・・・, 口座区分：P-MM口座 , ・・・ , 顧客コード：ACOSTorihikisakiCode 範囲指定 A1000000～A4000000</t>
  </si>
  <si>
    <t>A2000002</t>
  </si>
  <si>
    <t>A１000231</t>
  </si>
  <si>
    <t>XXXXA2000002,XXXXA1000231</t>
  </si>
  <si>
    <t>検索結果件数: 2 検索条件: ・・・, 口座区分：P-MM口座 , ・・・ , 顧客コード：ACOSTorihikisakiCode 個別指定 ,A2000002,A1000231</t>
  </si>
  <si>
    <t>0090 インターネット支店</t>
  </si>
  <si>
    <t>12345</t>
  </si>
  <si>
    <t>XXXX1234%</t>
  </si>
  <si>
    <t>検索結果件数: 1 検索条件: ・・・, 口座区分：P-MM口座 , ・・・ , 決済口座部店（ACOS）：0090 インターネット支店 , 顧客コード：ACOSTorihikisakiCode 曖昧指定 前後一致 1234</t>
  </si>
  <si>
    <t>0030 五反田支店</t>
  </si>
  <si>
    <t>0</t>
  </si>
  <si>
    <t>①、COMDB.Configs中のflg＝0</t>
  </si>
  <si>
    <t>②、COMDB.Configs中のflg＝1</t>
  </si>
  <si>
    <t>NO1、</t>
  </si>
  <si>
    <t>　検索条件：ACOS決済口座部店　空白</t>
  </si>
  <si>
    <t>　顧客コード　空白</t>
  </si>
  <si>
    <t>　検索ボタンを押す</t>
  </si>
  <si>
    <t xml:space="preserve">検索結果件数: 3 検索条件: 対象顧客：銀行 信託 不動産 , 口座区分：P-MM口座 , 由来情報：PW-O PW-B PW-R PW-D , 申請ステータス：変更中 承認済 , 顧客ステータス：Prospect Client , マイナンバーステータス：未選択 依頼待ち 依頼中 取得済 登録済 抹消 対象外 , 銀行口座ステータス：開設前 開設済 </t>
  </si>
  <si>
    <t>NO2、</t>
  </si>
  <si>
    <t>　検索条件：ACOS決済口座部店　0003 新宿南口支店</t>
  </si>
  <si>
    <t xml:space="preserve">検索結果件数: 0 検索条件: 対象顧客：銀行 信託 不動産 , 口座区分：全て , 申請ステータス：変更中 承認済 , 顧客ステータス：Prospect Client , マイナンバーステータス：未選択 依頼待ち 依頼中 取得済 登録済 抹消 対象外 , 銀行口座ステータス：開設前 開設済 , ACOS決済口座部店：0003 新宿南口支店 </t>
  </si>
  <si>
    <t>NO3、</t>
  </si>
  <si>
    <t>　検索条件：ACOS決済口座部店　0073 名古屋駅前支店</t>
  </si>
  <si>
    <t xml:space="preserve">検索結果件数: 1 検索条件: 対象顧客：銀行 信託 不動産 , 口座区分：P-MM口座 , 申請ステータス：変更中 申請中 承認済 , 顧客ステータス：Prospect Client , マイナンバーステータス：未選択 依頼待ち 依頼中 取得済 登録済 抹消 対象外 , 銀行口座ステータス：開設前 開設済 , ACOS決済口座部店：0073 名古屋駅前支店 </t>
  </si>
  <si>
    <t>NO4、</t>
  </si>
  <si>
    <t>　顧客コード　P-MM口座番号(ACOS)  曖昧指定 0001 部分一致</t>
  </si>
  <si>
    <t xml:space="preserve">検索結果件数: 1 検索条件: 対象顧客：銀行 信託 不動産 , 口座区分：P-MM口座 , 申請ステータス：連携済 変更中 申請中 承認済 , 顧客ステータス：Prospect Client , マイナンバーステータス：未選択 依頼待ち 依頼中 取得済 登録済 抹消 対象外 , 銀行口座ステータス：開設前 開設済 , 顧客コード：ACOSKouzaCode 曖昧指定 部分一致 0001 </t>
  </si>
  <si>
    <t>NO5、</t>
  </si>
  <si>
    <t>　顧客コード　P-MM口座番号(ACOS)  曖昧指定 B20 前方一致</t>
  </si>
  <si>
    <t xml:space="preserve">検索結果件数: 1 検索条件: 対象顧客：銀行 信託 不動産 , 口座区分：P-MM口座 , 申請ステータス：連携済 変更中 申請中 承認済 , 顧客ステータス：Prospect Client , マイナンバーステータス：未選択 依頼待ち 依頼中 取得済 登録済 抹消 対象外 , 銀行口座ステータス：開設前 開設済 , 顧客コード：ACOSKouzaCode 曖昧指定 前方一致 B20 </t>
  </si>
  <si>
    <t>NO6、</t>
  </si>
  <si>
    <t>　顧客コード　P-MM口座番号(ACOS)  曖昧指定 3 後方一致</t>
  </si>
  <si>
    <t xml:space="preserve">検索結果件数: 1 検索条件: 対象顧客：銀行 信託 不動産 , 口座区分：P-MM口座 , 申請ステータス：連携済 変更中 申請中 承認済 , 顧客ステータス：Prospect Client , マイナンバーステータス：未選択 依頼待ち 依頼中 取得済 登録済 抹消 対象外 , 銀行口座ステータス：開設前 開設済 , 顧客コード：ACOSKouzaCode 曖昧指定 後方一致 3 </t>
  </si>
  <si>
    <t>NO7、</t>
  </si>
  <si>
    <t>　顧客コード　P-MM口座番号(ACOS)  範囲指定 B1000000　～　B7000000</t>
  </si>
  <si>
    <t xml:space="preserve">検索結果件数: 5 検索条件: 対象顧客：銀行 信託 不動産 , 口座区分：P-MM口座 , 申請ステータス：変更中 申請中 承認済 , 顧客ステータス：Prospect Client , マイナンバーステータス：未選択 依頼待ち 依頼中 取得済 登録済 抹消 対象外 , 銀行口座ステータス：開設前 開設済 , 顧客コード：ACOSKouzaCode 範囲指定 B1000000 ～ B7000000 </t>
  </si>
  <si>
    <t>NO8、</t>
  </si>
  <si>
    <t>　顧客コード　P-MM口座番号(ACOS)  個別指定 B6018229,B2000002,B1000003</t>
  </si>
  <si>
    <t>検索結果件数: 3 検索条件: 対象顧客：銀行 信託 不動産 , 口座区分：P-MM口座 , 申請ステータス：変更中 承認済 , 顧客ステータス：Prospect Client , マイナンバーステータス：未選択 依頼待ち 依頼中 取得済 登録済 抹消 対象外 , 銀行口座ステータス：開設前 開設済 , 顧客コード：ACOSKouzaCode 個別指定 , B6018229, , , , , , B2000002, , B1000003</t>
  </si>
  <si>
    <t>NO9、</t>
  </si>
  <si>
    <t>　顧客コード　取引先番号(ACOS)  曖昧指定 2　部分一致</t>
  </si>
  <si>
    <t xml:space="preserve">検索結果件数: 3 検索条件: 対象顧客：銀行 信託 不動産 , 口座区分：P-MM口座 , 申請ステータス：変更中 申請中 承認済 , 顧客ステータス：Prospect Client , マイナンバーステータス：未選択 依頼待ち 依頼中 取得済 登録済 抹消 対象外 , 銀行口座ステータス：開設前 開設済 , 顧客コード：ACOSTorihikisakiCode 曖昧指定 部分一致 2 </t>
  </si>
  <si>
    <t>NO10、</t>
  </si>
  <si>
    <t>　顧客コード　取引先番号(ACOS)  曖昧指定 A1　前方一致</t>
  </si>
  <si>
    <t xml:space="preserve">検索結果件数: 3 検索条件: 対象顧客：銀行 信託 不動産 , 口座区分：P-MM口座 , 申請ステータス：変更中 承認済 , 顧客ステータス：Prospect Client , マイナンバーステータス：未選択 依頼待ち 依頼中 取得済 登録済 抹消 対象外 , 銀行口座ステータス：開設前 開設済 , 顧客コード：ACOSTorihikisakiCode 曖昧指定 前方一致 A1 </t>
  </si>
  <si>
    <t>NO11、</t>
  </si>
  <si>
    <t>　顧客コード　取引先番号(ACOS)  曖昧指定 03　後方一致</t>
  </si>
  <si>
    <t xml:space="preserve">検索結果件数: 1 検索条件: 対象顧客：銀行 信託 不動産 , 口座区分：P-MM口座 , 申請ステータス：変更中 承認済 , 顧客ステータス：Prospect Client , マイナンバーステータス：未選択 依頼待ち 依頼中 取得済 登録済 抹消 対象外 , 銀行口座ステータス：開設前 開設済 , 顧客コード：ACOSTorihikisakiCode 曖昧指定 後方一致 03 </t>
  </si>
  <si>
    <t>NO12、</t>
  </si>
  <si>
    <t>　顧客コード　取引先番号(ACOS)  範囲指定 A1000000～A4000000</t>
  </si>
  <si>
    <t xml:space="preserve">検索結果件数: 4 検索条件: 対象顧客：銀行 信託 不動産 , 口座区分：P-MM口座 , 申請ステータス：変更中 承認済 , 顧客ステータス：Prospect Client , マイナンバーステータス：未選択 依頼待ち 依頼中 取得済 登録済 抹消 対象外 , 銀行口座ステータス：開設前 開設済 , 顧客コード：ACOSTorihikisakiCode 範囲指定 A1000000 ～ A4000000 </t>
  </si>
  <si>
    <t>NO13、</t>
  </si>
  <si>
    <t>　顧客コード　取引先番号(ACOS)  個別指定 A2000002,A1000231</t>
  </si>
  <si>
    <t xml:space="preserve">検索結果件数: 2 検索条件: 対象顧客：銀行 信託 不動産 , 口座区分：P-MM口座 , 申請ステータス：変更中 承認済 , 顧客ステータス：Prospect Client , マイナンバーステータス：未選択 依頼待ち 依頼中 取得済 登録済 抹消 対象外 , 銀行口座ステータス：開設前 開設済 , 顧客コード：ACOSTorihikisakiCode 個別指定 , , , , , A2000002, , , A1000231, </t>
  </si>
  <si>
    <t>NO14、</t>
  </si>
  <si>
    <t>　検索条件：ACOS決済口座部店　0090 インターネット支店</t>
  </si>
  <si>
    <t>　顧客コード　取引先番号(ACOS)  曖昧指定 1234　前方一致</t>
  </si>
  <si>
    <t xml:space="preserve">検索結果件数: 1 検索条件: 対象顧客：銀行 信託 不動産 , 口座区分：P-MM口座 , 申請ステータス：変更中 承認済 , 顧客ステータス：Prospect Client , マイナンバーステータス：未選択 依頼待ち 依頼中 取得済 登録済 抹消 対象外 , 銀行口座ステータス：開設前 開設済 , ACOS決済口座部店：0090 インターネット支店 , 顧客コード：ACOSTorihikisakiCode 曖昧指定 前方一致 1234 </t>
  </si>
  <si>
    <t>NO15、</t>
  </si>
  <si>
    <t xml:space="preserve">検索結果件数: 2385 検索条件: 対象顧客：銀行 信託 不動産 , 口座区分：OBIC口座 , 申請ステータス：変更中 承認済 , 顧客ステータス：Prospect Client , マイナンバーステータス：未選択 依頼待ち 依頼中 取得済 登録済 抹消 対象外 , 銀行口座ステータス：開設前 開設済 </t>
  </si>
  <si>
    <t>NO16、</t>
  </si>
  <si>
    <t>　検索条件：ACOS決済口座部店　0030 五反田支店</t>
  </si>
  <si>
    <t xml:space="preserve">検索結果件数: 0 検索条件: 対象顧客：銀行 信託 不動産 , 口座区分：OBIC口座 , 申請ステータス：変更中 申請中 承認済 , 顧客ステータス：Prospect Client , マイナンバーステータス：未選択 依頼待ち 依頼中 取得済 登録済 抹消 対象外 , 銀行口座ステータス：開設前 開設済 , ACOS決済口座部店：0030 五反田支店 </t>
  </si>
  <si>
    <t>NO17、</t>
  </si>
  <si>
    <t>　顧客コード　P-MM口座番号(ACOS)　曖昧指定　0　後方一致</t>
  </si>
  <si>
    <t xml:space="preserve">検索結果件数: 0 検索条件: 対象顧客：銀行 信託 不動産 , 口座区分：OBIC口座 , 申請ステータス：変更中 承認済 , 顧客ステータス：Prospect Client , マイナンバーステータス：未選択 依頼待ち 依頼中 取得済 登録済 抹消 対象外 , 銀行口座ステータス：開設前 開設済 , 顧客コード：ACOSKouzaCode 曖昧指定 後方一致 0 </t>
  </si>
  <si>
    <t>サーバに接続失敗した場合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</si>
</sst>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1">
    <numFmt numFmtId="5" formatCode="&quot;$&quot;#,##0_);\(&quot;$&quot;#,##0\)"/>
    <numFmt numFmtId="7" formatCode="&quot;$&quot;#,##0.00_);\(&quot;$&quot;#,##0.00\)"/>
    <numFmt numFmtId="164" formatCode="&quot;¥&quot;#,##0;[Red]\-&quot;¥&quot;#,##0"/>
    <numFmt numFmtId="165" formatCode="&quot;¥&quot;#,##0.00;\-&quot;¥&quot;#,##0.00"/>
    <numFmt numFmtId="166" formatCode="&quot;¥&quot;#,##0.00;[Red]\-&quot;¥&quot;#,##0.00"/>
    <numFmt numFmtId="167" formatCode="_-* #,##0_-;\-* #,##0_-;_-* &quot;-&quot;_-;_-@_-"/>
    <numFmt numFmtId="168" formatCode="&quot;¥&quot;#,##0.00;[Red]&quot;¥&quot;\-#,##0.00"/>
    <numFmt numFmtId="169" formatCode="_ &quot;¥&quot;* #,##0_ ;_ &quot;¥&quot;* \-#,##0_ ;_ &quot;¥&quot;* &quot;-&quot;_ ;_ @_ "/>
    <numFmt numFmtId="170" formatCode="_ * #,##0_ ;_ * \-#,##0_ ;_ * &quot;-&quot;_ ;_ @_ "/>
    <numFmt numFmtId="171" formatCode="_ &quot;¥&quot;* #,##0.00_ ;_ &quot;¥&quot;* \-#,##0.00_ ;_ &quot;¥&quot;* &quot;-&quot;??_ ;_ @_ "/>
    <numFmt numFmtId="172" formatCode="_ * #,##0.00_ ;_ * \-#,##0.00_ ;_ * &quot;-&quot;??_ ;_ @_ "/>
    <numFmt numFmtId="173" formatCode="0%;\(0%\)"/>
    <numFmt numFmtId="174" formatCode="0.0%"/>
    <numFmt numFmtId="175" formatCode="#,##0.0_ "/>
    <numFmt numFmtId="176" formatCode="#,##0;\-#,##0;&quot;-&quot;"/>
    <numFmt numFmtId="177" formatCode="0.0%;[Red]\(0.0%\)"/>
    <numFmt numFmtId="178" formatCode="0%;[Red]\(0%\)"/>
    <numFmt numFmtId="179" formatCode="0.0%;\(0.0%\)"/>
    <numFmt numFmtId="180" formatCode="&quot;   &quot;@"/>
    <numFmt numFmtId="181" formatCode="&quot;$&quot;#,##0;\-&quot;$&quot;#,##0"/>
    <numFmt numFmtId="182" formatCode="_(* #,##0_);_(* \(#,##0\);_(* &quot;-&quot;_)"/>
    <numFmt numFmtId="183" formatCode="#,##0.0_);\(#,##0.0\)"/>
    <numFmt numFmtId="184" formatCode="#,##0.00&quot;｣&quot;_);\(#,##0.00&quot;｣&quot;\)"/>
    <numFmt numFmtId="185" formatCode="_(* #,##0.0000_);_(* \(#,##0.0000\);_(* &quot;-&quot;??_);_(@_)"/>
    <numFmt numFmtId="186" formatCode="_(* #,##0,_);_(* \(#,##0,\);_(* &quot;-&quot;_)"/>
    <numFmt numFmtId="187" formatCode=";;;"/>
    <numFmt numFmtId="188" formatCode="#,##0_ ;[Red]\-#,##0\ "/>
    <numFmt numFmtId="189" formatCode="#,##0.0&quot;人月&quot;"/>
    <numFmt numFmtId="190" formatCode="0_);\(0\)"/>
    <numFmt numFmtId="191" formatCode="#,##0&quot; &quot;;[Red]&quot;▲&quot;#,##0&quot; &quot;"/>
    <numFmt numFmtId="192" formatCode="#,##0_ "/>
  </numFmts>
  <fonts count="81">
    <font>
      <sz val="11"/>
      <name val="ＭＳ Ｐゴシック"/>
      <family val="3"/>
      <charset val="128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scheme val="minor"/>
    </font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Ｐゴシック"/>
      <family val="3"/>
      <charset val="128"/>
    </font>
    <font>
      <b/>
      <sz val="28"/>
      <name val="ＭＳ Ｐゴシック"/>
      <family val="3"/>
      <charset val="128"/>
    </font>
    <font>
      <b/>
      <sz val="24"/>
      <name val="ＭＳ Ｐゴシック"/>
      <family val="3"/>
      <charset val="128"/>
    </font>
    <font>
      <b/>
      <sz val="22"/>
      <name val="ＭＳ Ｐゴシック"/>
      <family val="3"/>
      <charset val="128"/>
    </font>
    <font>
      <sz val="16"/>
      <name val="ＭＳ Ｐゴシック"/>
      <family val="3"/>
      <charset val="128"/>
    </font>
    <font>
      <b/>
      <sz val="12"/>
      <name val="ＭＳ Ｐゴシック"/>
      <family val="3"/>
      <charset val="128"/>
    </font>
    <font>
      <b/>
      <sz val="10"/>
      <color indexed="81"/>
      <name val="ＭＳ Ｐゴシック"/>
      <family val="3"/>
      <charset val="128"/>
    </font>
    <font>
      <sz val="10.5"/>
      <name val="MS UI Gothic"/>
      <family val="3"/>
      <charset val="128"/>
    </font>
    <font>
      <b/>
      <sz val="9"/>
      <color indexed="81"/>
      <name val="ＭＳ Ｐゴシック"/>
      <family val="3"/>
      <charset val="128"/>
    </font>
    <font>
      <b/>
      <sz val="10"/>
      <name val="ＭＳ 明朝"/>
      <family val="1"/>
      <charset val="128"/>
    </font>
    <font>
      <sz val="10"/>
      <name val="ＭＳ 明朝"/>
      <family val="1"/>
      <charset val="128"/>
    </font>
    <font>
      <b/>
      <sz val="28"/>
      <color indexed="8"/>
      <name val="MS UI Gothic"/>
      <family val="3"/>
      <charset val="128"/>
    </font>
    <font>
      <b/>
      <sz val="10"/>
      <color indexed="8"/>
      <name val="MS UI Gothic"/>
      <family val="3"/>
      <charset val="128"/>
    </font>
    <font>
      <sz val="9"/>
      <color indexed="81"/>
      <name val="ＭＳ Ｐゴシック"/>
      <family val="3"/>
      <charset val="128"/>
    </font>
    <font>
      <sz val="26"/>
      <name val="ＭＳ Ｐゴシック"/>
      <family val="3"/>
      <charset val="128"/>
    </font>
    <font>
      <sz val="11"/>
      <color theme="1"/>
      <name val="Calibri"/>
      <family val="3"/>
      <charset val="128"/>
      <scheme val="minor"/>
    </font>
    <font>
      <sz val="9"/>
      <name val="ＭＳ Ｐゴシック"/>
      <family val="3"/>
      <charset val="128"/>
    </font>
    <font>
      <sz val="11"/>
      <name val="ＭＳ ゴシック"/>
      <family val="3"/>
      <charset val="128"/>
    </font>
    <font>
      <sz val="11"/>
      <name val="明朝"/>
      <family val="1"/>
      <charset val="128"/>
    </font>
    <font>
      <b/>
      <sz val="12"/>
      <name val="Arial"/>
      <family val="2"/>
    </font>
    <font>
      <sz val="10"/>
      <name val="MS ??"/>
      <family val="1"/>
    </font>
    <font>
      <u/>
      <sz val="10"/>
      <color indexed="14"/>
      <name val="?l?r ?o?S?V?b?N"/>
      <family val="3"/>
    </font>
    <font>
      <sz val="10"/>
      <name val="?l?r ?o?S?V?b?N"/>
      <family val="3"/>
    </font>
    <font>
      <u/>
      <sz val="11"/>
      <color indexed="12"/>
      <name val="?l?r ?o?S?V?b?N"/>
      <family val="3"/>
    </font>
    <font>
      <u/>
      <sz val="8.25"/>
      <color indexed="36"/>
      <name val="lr oSVbN"/>
      <family val="3"/>
    </font>
    <font>
      <u/>
      <sz val="11"/>
      <color indexed="36"/>
      <name val="lr oSVbN"/>
      <family val="3"/>
    </font>
    <font>
      <u/>
      <sz val="8.25"/>
      <color indexed="12"/>
      <name val="lr oSVbN"/>
      <family val="3"/>
    </font>
    <font>
      <sz val="10"/>
      <name val="lr ¾©"/>
      <family val="1"/>
    </font>
    <font>
      <sz val="11"/>
      <name val="lr ¾©"/>
      <family val="1"/>
    </font>
    <font>
      <sz val="13"/>
      <name val="Tms Rmn"/>
      <family val="1"/>
    </font>
    <font>
      <sz val="11"/>
      <name val="標準明朝"/>
      <family val="1"/>
      <charset val="128"/>
    </font>
    <font>
      <sz val="14"/>
      <name val="ＭＳ ゴシック"/>
      <family val="3"/>
      <charset val="128"/>
    </font>
    <font>
      <sz val="12"/>
      <name val="明朝"/>
      <family val="1"/>
      <charset val="128"/>
    </font>
    <font>
      <sz val="8"/>
      <name val="Arial"/>
      <family val="2"/>
    </font>
    <font>
      <sz val="10"/>
      <name val="ＭＳ ゴシック"/>
      <family val="3"/>
      <charset val="128"/>
    </font>
    <font>
      <sz val="8"/>
      <name val="Times New Roman"/>
      <family val="1"/>
    </font>
    <font>
      <b/>
      <sz val="10"/>
      <name val="MS Sans Serif"/>
      <family val="2"/>
    </font>
    <font>
      <sz val="10"/>
      <color indexed="8"/>
      <name val="Arial"/>
      <family val="2"/>
    </font>
    <font>
      <sz val="10"/>
      <name val="Helv"/>
      <family val="2"/>
    </font>
    <font>
      <b/>
      <sz val="13"/>
      <name val="Tms Rmn"/>
      <family val="1"/>
    </font>
    <font>
      <sz val="10"/>
      <name val="Arial"/>
      <family val="2"/>
    </font>
    <font>
      <sz val="9"/>
      <name val="Times New Roman"/>
      <family val="1"/>
    </font>
    <font>
      <sz val="10"/>
      <name val="Times New Roman"/>
      <family val="1"/>
    </font>
    <font>
      <sz val="10"/>
      <name val="MS Sans Serif"/>
      <family val="2"/>
    </font>
    <font>
      <sz val="8"/>
      <color indexed="16"/>
      <name val="Century Schoolbook"/>
      <family val="1"/>
    </font>
    <font>
      <b/>
      <i/>
      <sz val="10"/>
      <name val="Times New Roman"/>
      <family val="1"/>
    </font>
    <font>
      <b/>
      <sz val="11"/>
      <name val="Helv"/>
      <family val="2"/>
    </font>
    <font>
      <b/>
      <sz val="18"/>
      <color indexed="56"/>
      <name val="ＭＳ Ｐゴシック"/>
      <family val="3"/>
      <charset val="128"/>
    </font>
    <font>
      <b/>
      <sz val="11"/>
      <name val="Arial"/>
      <family val="2"/>
    </font>
    <font>
      <sz val="12"/>
      <name val="Times New Roman"/>
      <family val="1"/>
    </font>
    <font>
      <sz val="11"/>
      <name val="・団"/>
      <family val="1"/>
      <charset val="128"/>
    </font>
    <font>
      <b/>
      <sz val="16"/>
      <name val="ＭＳ 明朝"/>
      <family val="1"/>
      <charset val="128"/>
    </font>
    <font>
      <sz val="14"/>
      <name val="ＭＳ 明朝"/>
      <family val="1"/>
      <charset val="128"/>
    </font>
    <font>
      <sz val="8"/>
      <name val="ＭＳ ゴシック"/>
      <family val="3"/>
      <charset val="128"/>
    </font>
    <font>
      <b/>
      <sz val="16"/>
      <name val="ＭＳ Ｐゴシック"/>
      <family val="3"/>
      <charset val="128"/>
    </font>
    <font>
      <sz val="11"/>
      <name val="ＭＳ ・団"/>
      <family val="1"/>
      <charset val="128"/>
    </font>
    <font>
      <sz val="12"/>
      <name val="Osaka"/>
      <family val="3"/>
      <charset val="128"/>
    </font>
    <font>
      <sz val="12"/>
      <name val="ＭＳ Ｐ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ＭＳ 明朝"/>
      <family val="1"/>
      <charset val="128"/>
    </font>
    <font>
      <sz val="9"/>
      <name val="ＭＳ Ｐ明朝"/>
      <family val="1"/>
      <charset val="128"/>
    </font>
    <font>
      <u/>
      <sz val="8.25"/>
      <color indexed="36"/>
      <name val="ＭＳ Ｐゴシック"/>
      <family val="3"/>
      <charset val="128"/>
    </font>
    <font>
      <sz val="8"/>
      <name val="ＦＡ 明朝"/>
      <family val="1"/>
      <charset val="128"/>
    </font>
    <font>
      <b/>
      <sz val="11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sz val="10"/>
      <color rgb="FFFF0000"/>
      <name val="ＭＳ Ｐゴシック"/>
      <family val="3"/>
      <charset val="128"/>
    </font>
    <font>
      <sz val="18"/>
      <name val="ＭＳ Ｐゴシック"/>
      <family val="3"/>
      <charset val="128"/>
    </font>
    <font>
      <sz val="10.5"/>
      <name val="ＭＳ Ｐゴシック"/>
      <family val="3"/>
      <charset val="128"/>
    </font>
    <font>
      <sz val="8"/>
      <name val="ＭＳ Ｐゴシック"/>
      <family val="3"/>
      <charset val="128"/>
    </font>
    <font>
      <sz val="11"/>
      <name val="Calibri"/>
      <family val="2"/>
    </font>
    <font>
      <sz val="11"/>
      <color rgb="FFFF0000"/>
      <name val="ＭＳ Ｐゴシック"/>
      <family val="3"/>
      <charset val="128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11"/>
      <color theme="1"/>
      <name val="ＭＳ Ｐゴシック"/>
      <family val="3"/>
      <charset val="128"/>
    </font>
    <font>
      <sz val="10"/>
      <name val="Cambria"/>
      <family val="3"/>
      <charset val="128"/>
      <scheme val="major"/>
    </font>
    <font>
      <sz val="10"/>
      <name val="ＭＳ Ｐ明朝"/>
      <family val="1"/>
      <charset val="128"/>
    </font>
  </fonts>
  <fills count="16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92D050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dotted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161">
    <xf numFmtId="0" fontId="0" fillId="0" borderId="0"/>
    <xf numFmtId="0" fontId="3" fillId="0" borderId="0"/>
    <xf numFmtId="0" fontId="3" fillId="0" borderId="0"/>
    <xf numFmtId="0" fontId="3" fillId="0" borderId="0">
      <alignment vertical="center"/>
    </xf>
    <xf numFmtId="0" fontId="20" fillId="0" borderId="0">
      <alignment vertical="center"/>
    </xf>
    <xf numFmtId="168" fontId="3" fillId="0" borderId="0" applyFont="0" applyFill="0" applyBorder="0" applyAlignment="0" applyProtection="0"/>
    <xf numFmtId="9" fontId="22" fillId="0" borderId="0" applyFont="0" applyFill="0" applyBorder="0" applyAlignment="0" applyProtection="0"/>
    <xf numFmtId="49" fontId="23" fillId="0" borderId="0"/>
    <xf numFmtId="49" fontId="24" fillId="0" borderId="0" applyProtection="0">
      <alignment horizontal="left"/>
    </xf>
    <xf numFmtId="0" fontId="25" fillId="0" borderId="0"/>
    <xf numFmtId="49" fontId="24" fillId="0" borderId="0" applyProtection="0">
      <alignment horizontal="left"/>
    </xf>
    <xf numFmtId="0" fontId="26" fillId="0" borderId="0" applyNumberFormat="0" applyFill="0" applyBorder="0" applyAlignment="0" applyProtection="0"/>
    <xf numFmtId="172" fontId="27" fillId="0" borderId="0" applyFont="0" applyFill="0" applyBorder="0" applyAlignment="0" applyProtection="0"/>
    <xf numFmtId="170" fontId="27" fillId="0" borderId="0" applyFont="0" applyFill="0" applyBorder="0" applyAlignment="0" applyProtection="0"/>
    <xf numFmtId="0" fontId="28" fillId="0" borderId="0" applyNumberFormat="0" applyFill="0" applyBorder="0" applyAlignment="0" applyProtection="0">
      <alignment vertical="top"/>
      <protection locked="0"/>
    </xf>
    <xf numFmtId="0" fontId="27" fillId="0" borderId="0"/>
    <xf numFmtId="171" fontId="27" fillId="0" borderId="0" applyFont="0" applyFill="0" applyBorder="0" applyAlignment="0" applyProtection="0"/>
    <xf numFmtId="169" fontId="27" fillId="0" borderId="0" applyFont="0" applyFill="0" applyBorder="0" applyAlignment="0" applyProtection="0"/>
    <xf numFmtId="0" fontId="29" fillId="0" borderId="0" applyNumberFormat="0" applyFill="0" applyBorder="0" applyAlignment="0" applyProtection="0">
      <alignment vertical="top"/>
      <protection locked="0"/>
    </xf>
    <xf numFmtId="0" fontId="30" fillId="0" borderId="0" applyNumberFormat="0" applyFill="0" applyBorder="0" applyAlignment="0" applyProtection="0">
      <alignment vertical="top"/>
      <protection locked="0"/>
    </xf>
    <xf numFmtId="0" fontId="31" fillId="0" borderId="0" applyNumberFormat="0" applyFill="0" applyBorder="0" applyAlignment="0" applyProtection="0">
      <alignment vertical="top"/>
      <protection locked="0"/>
    </xf>
    <xf numFmtId="0" fontId="32" fillId="0" borderId="0"/>
    <xf numFmtId="0" fontId="33" fillId="0" borderId="0"/>
    <xf numFmtId="173" fontId="34" fillId="0" borderId="0" applyFont="0" applyFill="0" applyBorder="0" applyAlignment="0" applyProtection="0"/>
    <xf numFmtId="174" fontId="34" fillId="0" borderId="0" applyFont="0" applyFill="0" applyBorder="0" applyAlignment="0" applyProtection="0"/>
    <xf numFmtId="10" fontId="34" fillId="0" borderId="0" applyFont="0" applyFill="0" applyBorder="0" applyAlignment="0" applyProtection="0"/>
    <xf numFmtId="0" fontId="35" fillId="0" borderId="0" applyFont="0"/>
    <xf numFmtId="0" fontId="36" fillId="0" borderId="0" applyNumberFormat="0" applyFill="0" applyBorder="0" applyAlignment="0" applyProtection="0"/>
    <xf numFmtId="175" fontId="15" fillId="0" borderId="1" applyFill="0" applyBorder="0" applyProtection="0">
      <alignment vertical="center"/>
    </xf>
    <xf numFmtId="0" fontId="37" fillId="0" borderId="13" applyNumberFormat="0" applyFill="0" applyBorder="0" applyAlignment="0" applyProtection="0"/>
    <xf numFmtId="0" fontId="38" fillId="0" borderId="0" applyNumberFormat="0" applyAlignment="0"/>
    <xf numFmtId="0" fontId="39" fillId="0" borderId="0"/>
    <xf numFmtId="0" fontId="40" fillId="0" borderId="0">
      <alignment horizontal="center" wrapText="1"/>
      <protection locked="0"/>
    </xf>
    <xf numFmtId="5" fontId="41" fillId="0" borderId="8" applyAlignment="0" applyProtection="0"/>
    <xf numFmtId="176" fontId="42" fillId="0" borderId="0" applyFill="0" applyBorder="0" applyAlignment="0"/>
    <xf numFmtId="177" fontId="43" fillId="0" borderId="0" applyFill="0" applyBorder="0" applyAlignment="0"/>
    <xf numFmtId="178" fontId="43" fillId="0" borderId="0" applyFill="0" applyBorder="0" applyAlignment="0"/>
    <xf numFmtId="179" fontId="43" fillId="0" borderId="0" applyFill="0" applyBorder="0" applyAlignment="0"/>
    <xf numFmtId="180" fontId="43" fillId="0" borderId="0" applyFill="0" applyBorder="0" applyAlignment="0"/>
    <xf numFmtId="181" fontId="43" fillId="0" borderId="0" applyFill="0" applyBorder="0" applyAlignment="0"/>
    <xf numFmtId="182" fontId="43" fillId="0" borderId="0" applyFill="0" applyBorder="0" applyAlignment="0"/>
    <xf numFmtId="177" fontId="43" fillId="0" borderId="0" applyFill="0" applyBorder="0" applyAlignment="0"/>
    <xf numFmtId="49" fontId="21" fillId="0" borderId="0" applyFont="0" applyFill="0" applyBorder="0" applyAlignment="0" applyProtection="0"/>
    <xf numFmtId="0" fontId="44" fillId="0" borderId="11" applyNumberFormat="0" applyFill="0" applyProtection="0">
      <alignment horizontal="center"/>
    </xf>
    <xf numFmtId="181" fontId="43" fillId="0" borderId="0" applyFont="0" applyFill="0" applyBorder="0" applyAlignment="0" applyProtection="0"/>
    <xf numFmtId="37" fontId="34" fillId="0" borderId="0" applyFont="0" applyFill="0" applyBorder="0" applyAlignment="0" applyProtection="0"/>
    <xf numFmtId="183" fontId="34" fillId="0" borderId="0" applyFont="0" applyFill="0" applyBorder="0" applyAlignment="0" applyProtection="0"/>
    <xf numFmtId="39" fontId="34" fillId="0" borderId="0" applyFont="0" applyFill="0" applyBorder="0" applyAlignment="0" applyProtection="0"/>
    <xf numFmtId="177" fontId="43" fillId="0" borderId="0" applyFont="0" applyFill="0" applyBorder="0" applyAlignment="0" applyProtection="0"/>
    <xf numFmtId="5" fontId="34" fillId="0" borderId="0" applyFont="0" applyFill="0" applyBorder="0" applyAlignment="0" applyProtection="0"/>
    <xf numFmtId="7" fontId="34" fillId="0" borderId="0" applyFont="0" applyFill="0" applyBorder="0" applyAlignment="0" applyProtection="0"/>
    <xf numFmtId="14" fontId="42" fillId="0" borderId="0" applyFill="0" applyBorder="0" applyAlignment="0"/>
    <xf numFmtId="0" fontId="45" fillId="0" borderId="1" applyFill="0" applyBorder="0" applyProtection="0">
      <alignment vertical="center" wrapText="1"/>
    </xf>
    <xf numFmtId="181" fontId="43" fillId="0" borderId="0" applyFill="0" applyBorder="0" applyAlignment="0"/>
    <xf numFmtId="177" fontId="43" fillId="0" borderId="0" applyFill="0" applyBorder="0" applyAlignment="0"/>
    <xf numFmtId="181" fontId="43" fillId="0" borderId="0" applyFill="0" applyBorder="0" applyAlignment="0"/>
    <xf numFmtId="182" fontId="43" fillId="0" borderId="0" applyFill="0" applyBorder="0" applyAlignment="0"/>
    <xf numFmtId="177" fontId="43" fillId="0" borderId="0" applyFill="0" applyBorder="0" applyAlignment="0"/>
    <xf numFmtId="0" fontId="46" fillId="0" borderId="0">
      <alignment horizontal="left"/>
    </xf>
    <xf numFmtId="0" fontId="24" fillId="0" borderId="0">
      <alignment horizontal="left"/>
    </xf>
    <xf numFmtId="0" fontId="47" fillId="0" borderId="0">
      <alignment vertical="center"/>
    </xf>
    <xf numFmtId="38" fontId="38" fillId="2" borderId="0" applyNumberFormat="0" applyBorder="0" applyAlignment="0" applyProtection="0"/>
    <xf numFmtId="0" fontId="24" fillId="0" borderId="14" applyNumberFormat="0" applyAlignment="0" applyProtection="0">
      <alignment horizontal="left" vertical="center"/>
    </xf>
    <xf numFmtId="0" fontId="24" fillId="0" borderId="7">
      <alignment horizontal="left" vertical="center"/>
    </xf>
    <xf numFmtId="0" fontId="39" fillId="0" borderId="0" applyBorder="0"/>
    <xf numFmtId="10" fontId="38" fillId="5" borderId="1" applyNumberFormat="0" applyBorder="0" applyAlignment="0" applyProtection="0"/>
    <xf numFmtId="0" fontId="39" fillId="0" borderId="0"/>
    <xf numFmtId="0" fontId="48" fillId="0" borderId="0"/>
    <xf numFmtId="181" fontId="43" fillId="0" borderId="0" applyFill="0" applyBorder="0" applyAlignment="0"/>
    <xf numFmtId="177" fontId="43" fillId="0" borderId="0" applyFill="0" applyBorder="0" applyAlignment="0"/>
    <xf numFmtId="181" fontId="43" fillId="0" borderId="0" applyFill="0" applyBorder="0" applyAlignment="0"/>
    <xf numFmtId="182" fontId="43" fillId="0" borderId="0" applyFill="0" applyBorder="0" applyAlignment="0"/>
    <xf numFmtId="177" fontId="43" fillId="0" borderId="0" applyFill="0" applyBorder="0" applyAlignment="0"/>
    <xf numFmtId="0" fontId="3" fillId="0" borderId="0" applyFont="0" applyFill="0" applyBorder="0" applyAlignment="0" applyProtection="0"/>
    <xf numFmtId="0" fontId="3" fillId="0" borderId="0" applyFont="0" applyFill="0" applyBorder="0" applyAlignment="0" applyProtection="0"/>
    <xf numFmtId="0" fontId="3" fillId="0" borderId="0" applyFont="0" applyFill="0" applyBorder="0" applyAlignment="0" applyProtection="0"/>
    <xf numFmtId="0" fontId="3" fillId="0" borderId="0" applyFont="0" applyFill="0" applyBorder="0" applyAlignment="0" applyProtection="0"/>
    <xf numFmtId="184" fontId="3" fillId="0" borderId="0"/>
    <xf numFmtId="0" fontId="2" fillId="0" borderId="0"/>
    <xf numFmtId="14" fontId="40" fillId="0" borderId="0">
      <alignment horizontal="center" wrapText="1"/>
      <protection locked="0"/>
    </xf>
    <xf numFmtId="180" fontId="43" fillId="0" borderId="0" applyFont="0" applyFill="0" applyBorder="0" applyAlignment="0" applyProtection="0"/>
    <xf numFmtId="185" fontId="45" fillId="0" borderId="0" applyFont="0" applyFill="0" applyBorder="0" applyAlignment="0" applyProtection="0"/>
    <xf numFmtId="10" fontId="45" fillId="0" borderId="0" applyFont="0" applyFill="0" applyBorder="0" applyAlignment="0" applyProtection="0"/>
    <xf numFmtId="181" fontId="43" fillId="0" borderId="0" applyFill="0" applyBorder="0" applyAlignment="0"/>
    <xf numFmtId="177" fontId="43" fillId="0" borderId="0" applyFill="0" applyBorder="0" applyAlignment="0"/>
    <xf numFmtId="181" fontId="43" fillId="0" borderId="0" applyFill="0" applyBorder="0" applyAlignment="0"/>
    <xf numFmtId="182" fontId="43" fillId="0" borderId="0" applyFill="0" applyBorder="0" applyAlignment="0"/>
    <xf numFmtId="177" fontId="43" fillId="0" borderId="0" applyFill="0" applyBorder="0" applyAlignment="0"/>
    <xf numFmtId="4" fontId="46" fillId="0" borderId="0">
      <alignment horizontal="right"/>
    </xf>
    <xf numFmtId="0" fontId="48" fillId="0" borderId="0" applyNumberFormat="0" applyFont="0" applyFill="0" applyBorder="0" applyAlignment="0" applyProtection="0">
      <alignment horizontal="left"/>
    </xf>
    <xf numFmtId="0" fontId="41" fillId="0" borderId="15">
      <alignment horizontal="center"/>
    </xf>
    <xf numFmtId="4" fontId="49" fillId="0" borderId="0">
      <alignment horizontal="right"/>
    </xf>
    <xf numFmtId="0" fontId="50" fillId="0" borderId="0">
      <alignment horizontal="left"/>
    </xf>
    <xf numFmtId="0" fontId="51" fillId="0" borderId="0"/>
    <xf numFmtId="49" fontId="42" fillId="0" borderId="0" applyFill="0" applyBorder="0" applyAlignment="0"/>
    <xf numFmtId="186" fontId="43" fillId="0" borderId="0" applyFill="0" applyBorder="0" applyAlignment="0"/>
    <xf numFmtId="187" fontId="43" fillId="0" borderId="0" applyFill="0" applyBorder="0" applyAlignment="0"/>
    <xf numFmtId="0" fontId="52" fillId="0" borderId="0" applyNumberFormat="0" applyFill="0" applyBorder="0" applyAlignment="0" applyProtection="0">
      <alignment vertical="center"/>
    </xf>
    <xf numFmtId="49" fontId="53" fillId="0" borderId="16" applyFill="0">
      <alignment horizontal="centerContinuous"/>
    </xf>
    <xf numFmtId="0" fontId="45" fillId="0" borderId="17" applyFill="0" applyBorder="0" applyProtection="0">
      <alignment horizontal="center" vertical="center" wrapText="1"/>
    </xf>
    <xf numFmtId="0" fontId="54" fillId="0" borderId="0"/>
    <xf numFmtId="0" fontId="45" fillId="0" borderId="0"/>
    <xf numFmtId="0" fontId="54" fillId="0" borderId="0"/>
    <xf numFmtId="1" fontId="54" fillId="0" borderId="0" applyNumberFormat="0"/>
    <xf numFmtId="0" fontId="54" fillId="0" borderId="0" applyFont="0" applyFill="0" applyBorder="0" applyAlignment="0" applyProtection="0"/>
    <xf numFmtId="0" fontId="54" fillId="0" borderId="0" applyFont="0" applyFill="0" applyBorder="0" applyAlignment="0" applyProtection="0"/>
    <xf numFmtId="9" fontId="3" fillId="0" borderId="0" applyFont="0" applyFill="0" applyBorder="0" applyAlignment="0" applyProtection="0"/>
    <xf numFmtId="38" fontId="48" fillId="0" borderId="0" applyFont="0" applyFill="0" applyBorder="0" applyAlignment="0" applyProtection="0"/>
    <xf numFmtId="40" fontId="48" fillId="0" borderId="0" applyFont="0" applyFill="0" applyBorder="0" applyAlignment="0" applyProtection="0"/>
    <xf numFmtId="0" fontId="45" fillId="0" borderId="0" applyFont="0" applyFill="0" applyBorder="0" applyAlignment="0" applyProtection="0"/>
    <xf numFmtId="0" fontId="45" fillId="0" borderId="0" applyFont="0" applyFill="0" applyBorder="0" applyAlignment="0" applyProtection="0"/>
    <xf numFmtId="9" fontId="3" fillId="0" borderId="0" applyFont="0" applyFill="0" applyBorder="0" applyAlignment="0" applyProtection="0"/>
    <xf numFmtId="0" fontId="23" fillId="0" borderId="0"/>
    <xf numFmtId="0" fontId="21" fillId="0" borderId="0">
      <alignment vertical="center"/>
    </xf>
    <xf numFmtId="188" fontId="5" fillId="0" borderId="0" applyBorder="0">
      <alignment horizontal="right"/>
    </xf>
    <xf numFmtId="0" fontId="15" fillId="0" borderId="0">
      <alignment vertical="center"/>
    </xf>
    <xf numFmtId="40" fontId="55" fillId="0" borderId="0" applyFont="0" applyFill="0" applyBorder="0" applyAlignment="0" applyProtection="0"/>
    <xf numFmtId="38" fontId="55" fillId="0" borderId="0" applyFont="0" applyFill="0" applyBorder="0" applyAlignment="0" applyProtection="0"/>
    <xf numFmtId="38" fontId="3" fillId="0" borderId="0" applyFont="0" applyFill="0" applyBorder="0" applyAlignment="0" applyProtection="0"/>
    <xf numFmtId="38" fontId="3" fillId="0" borderId="0" applyFont="0" applyFill="0" applyBorder="0" applyAlignment="0" applyProtection="0"/>
    <xf numFmtId="49" fontId="24" fillId="0" borderId="0" applyProtection="0">
      <alignment horizontal="left"/>
    </xf>
    <xf numFmtId="0" fontId="56" fillId="0" borderId="0">
      <alignment horizontal="center"/>
    </xf>
    <xf numFmtId="0" fontId="57" fillId="0" borderId="18"/>
    <xf numFmtId="0" fontId="3" fillId="0" borderId="0">
      <alignment vertical="center"/>
    </xf>
    <xf numFmtId="165" fontId="58" fillId="0" borderId="0">
      <alignment vertical="center"/>
    </xf>
    <xf numFmtId="167" fontId="58" fillId="0" borderId="0" applyFont="0" applyFill="0" applyBorder="0" applyProtection="0">
      <alignment vertical="center"/>
    </xf>
    <xf numFmtId="189" fontId="23" fillId="0" borderId="0"/>
    <xf numFmtId="190" fontId="5" fillId="0" borderId="0" applyBorder="0">
      <alignment horizontal="left"/>
    </xf>
    <xf numFmtId="188" fontId="5" fillId="0" borderId="0" applyFill="0" applyBorder="0"/>
    <xf numFmtId="190" fontId="5" fillId="0" borderId="0" applyBorder="0">
      <alignment horizontal="left"/>
    </xf>
    <xf numFmtId="191" fontId="3" fillId="0" borderId="0" applyFont="0" applyFill="0" applyBorder="0" applyProtection="0">
      <alignment vertical="center"/>
    </xf>
    <xf numFmtId="49" fontId="5" fillId="6" borderId="19">
      <alignment horizontal="center"/>
    </xf>
    <xf numFmtId="192" fontId="5" fillId="6" borderId="19">
      <alignment horizontal="right"/>
    </xf>
    <xf numFmtId="14" fontId="5" fillId="6" borderId="0" applyBorder="0">
      <alignment horizontal="center"/>
    </xf>
    <xf numFmtId="49" fontId="5" fillId="0" borderId="19"/>
    <xf numFmtId="0" fontId="59" fillId="0" borderId="0">
      <alignment vertical="center"/>
    </xf>
    <xf numFmtId="166" fontId="60" fillId="0" borderId="0" applyFont="0" applyFill="0" applyBorder="0" applyAlignment="0" applyProtection="0"/>
    <xf numFmtId="164" fontId="60" fillId="0" borderId="0" applyFont="0" applyFill="0" applyBorder="0" applyAlignment="0" applyProtection="0"/>
    <xf numFmtId="0" fontId="61" fillId="0" borderId="15"/>
    <xf numFmtId="0" fontId="62" fillId="0" borderId="0">
      <alignment vertical="center"/>
    </xf>
    <xf numFmtId="0" fontId="37" fillId="0" borderId="19" applyFill="0" applyBorder="0" applyProtection="0">
      <alignment horizontal="left" vertical="center"/>
    </xf>
    <xf numFmtId="0" fontId="61" fillId="0" borderId="15"/>
    <xf numFmtId="14" fontId="5" fillId="0" borderId="9" applyBorder="0">
      <alignment horizontal="left"/>
    </xf>
    <xf numFmtId="14" fontId="5" fillId="0" borderId="0" applyFill="0" applyBorder="0"/>
    <xf numFmtId="0" fontId="63" fillId="0" borderId="0">
      <alignment vertical="center"/>
    </xf>
    <xf numFmtId="0" fontId="3" fillId="0" borderId="0">
      <alignment vertical="center"/>
    </xf>
    <xf numFmtId="0" fontId="3" fillId="0" borderId="0"/>
    <xf numFmtId="0" fontId="22" fillId="0" borderId="0"/>
    <xf numFmtId="0" fontId="3" fillId="0" borderId="0"/>
    <xf numFmtId="0" fontId="2" fillId="0" borderId="0"/>
    <xf numFmtId="0" fontId="65" fillId="0" borderId="0"/>
    <xf numFmtId="0" fontId="64" fillId="0" borderId="0"/>
    <xf numFmtId="0" fontId="66" fillId="0" borderId="0" applyNumberFormat="0" applyFill="0" applyBorder="0" applyAlignment="0" applyProtection="0">
      <alignment vertical="top"/>
      <protection locked="0"/>
    </xf>
    <xf numFmtId="0" fontId="67" fillId="0" borderId="0">
      <alignment vertical="center"/>
    </xf>
    <xf numFmtId="49" fontId="5" fillId="0" borderId="0" applyBorder="0">
      <alignment horizontal="left"/>
    </xf>
    <xf numFmtId="1" fontId="57" fillId="0" borderId="0"/>
    <xf numFmtId="0" fontId="15" fillId="0" borderId="0"/>
    <xf numFmtId="0" fontId="3" fillId="0" borderId="0"/>
    <xf numFmtId="0" fontId="3" fillId="0" borderId="0"/>
    <xf numFmtId="0" fontId="3" fillId="0" borderId="0"/>
    <xf numFmtId="0" fontId="1" fillId="0" borderId="0"/>
  </cellStyleXfs>
  <cellXfs count="202">
    <xf numFmtId="0" fontId="0" fillId="0" borderId="0" xfId="0"/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3" fillId="0" borderId="0" xfId="2"/>
    <xf numFmtId="0" fontId="9" fillId="0" borderId="0" xfId="2" applyFont="1" applyAlignment="1">
      <alignment horizontal="center"/>
    </xf>
    <xf numFmtId="0" fontId="5" fillId="3" borderId="1" xfId="0" applyFont="1" applyFill="1" applyBorder="1" applyAlignment="1">
      <alignment horizontal="center" vertical="center"/>
    </xf>
    <xf numFmtId="0" fontId="5" fillId="0" borderId="0" xfId="0" applyFont="1"/>
    <xf numFmtId="0" fontId="5" fillId="0" borderId="1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/>
    </xf>
    <xf numFmtId="0" fontId="14" fillId="0" borderId="1" xfId="2" applyFont="1" applyBorder="1" applyAlignment="1">
      <alignment horizontal="center" wrapText="1"/>
    </xf>
    <xf numFmtId="0" fontId="15" fillId="0" borderId="1" xfId="2" applyFont="1" applyBorder="1"/>
    <xf numFmtId="14" fontId="15" fillId="0" borderId="1" xfId="2" applyNumberFormat="1" applyFont="1" applyBorder="1"/>
    <xf numFmtId="0" fontId="15" fillId="0" borderId="0" xfId="2" applyFont="1"/>
    <xf numFmtId="0" fontId="15" fillId="0" borderId="1" xfId="2" applyFont="1" applyBorder="1" applyAlignment="1">
      <alignment horizontal="center" vertical="top" wrapText="1"/>
    </xf>
    <xf numFmtId="14" fontId="15" fillId="0" borderId="1" xfId="2" applyNumberFormat="1" applyFont="1" applyBorder="1" applyAlignment="1">
      <alignment horizontal="center" vertical="top" wrapText="1"/>
    </xf>
    <xf numFmtId="0" fontId="15" fillId="0" borderId="1" xfId="2" applyFont="1" applyBorder="1" applyAlignment="1">
      <alignment horizontal="justify" vertical="top" wrapText="1"/>
    </xf>
    <xf numFmtId="14" fontId="15" fillId="0" borderId="1" xfId="2" applyNumberFormat="1" applyFont="1" applyBorder="1" applyAlignment="1">
      <alignment horizontal="justify" vertical="top" wrapText="1"/>
    </xf>
    <xf numFmtId="0" fontId="15" fillId="0" borderId="0" xfId="2" applyFont="1" applyAlignment="1">
      <alignment wrapText="1"/>
    </xf>
    <xf numFmtId="14" fontId="15" fillId="0" borderId="0" xfId="2" applyNumberFormat="1" applyFont="1"/>
    <xf numFmtId="0" fontId="5" fillId="0" borderId="0" xfId="0" applyFont="1" applyAlignment="1">
      <alignment horizontal="center" wrapText="1"/>
    </xf>
    <xf numFmtId="0" fontId="5" fillId="0" borderId="0" xfId="0" applyFont="1" applyAlignment="1">
      <alignment horizontal="center" vertical="center" wrapText="1"/>
    </xf>
    <xf numFmtId="0" fontId="5" fillId="2" borderId="2" xfId="0" applyFont="1" applyFill="1" applyBorder="1" applyAlignment="1">
      <alignment horizontal="center"/>
    </xf>
    <xf numFmtId="0" fontId="5" fillId="0" borderId="0" xfId="0" applyFont="1" applyAlignment="1">
      <alignment wrapText="1"/>
    </xf>
    <xf numFmtId="0" fontId="16" fillId="0" borderId="0" xfId="0" applyFont="1" applyAlignment="1">
      <alignment horizontal="left"/>
    </xf>
    <xf numFmtId="0" fontId="16" fillId="0" borderId="0" xfId="0" applyFont="1" applyAlignment="1">
      <alignment horizontal="center"/>
    </xf>
    <xf numFmtId="0" fontId="6" fillId="0" borderId="0" xfId="2" applyFont="1" applyAlignment="1">
      <alignment horizontal="left"/>
    </xf>
    <xf numFmtId="0" fontId="6" fillId="0" borderId="0" xfId="2" applyFont="1" applyAlignment="1">
      <alignment horizontal="center"/>
    </xf>
    <xf numFmtId="0" fontId="7" fillId="0" borderId="0" xfId="2" applyFont="1" applyAlignment="1">
      <alignment horizontal="left"/>
    </xf>
    <xf numFmtId="0" fontId="17" fillId="0" borderId="0" xfId="0" applyFont="1"/>
    <xf numFmtId="0" fontId="8" fillId="0" borderId="0" xfId="2" applyFont="1" applyAlignment="1">
      <alignment horizontal="center"/>
    </xf>
    <xf numFmtId="0" fontId="3" fillId="0" borderId="0" xfId="2" applyAlignment="1">
      <alignment horizontal="center"/>
    </xf>
    <xf numFmtId="0" fontId="5" fillId="3" borderId="3" xfId="0" applyFont="1" applyFill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19" fillId="0" borderId="0" xfId="2" applyFont="1" applyAlignment="1">
      <alignment horizontal="center"/>
    </xf>
    <xf numFmtId="14" fontId="5" fillId="0" borderId="1" xfId="0" applyNumberFormat="1" applyFont="1" applyBorder="1" applyAlignment="1">
      <alignment horizontal="left"/>
    </xf>
    <xf numFmtId="14" fontId="5" fillId="0" borderId="1" xfId="0" applyNumberFormat="1" applyFont="1" applyBorder="1" applyAlignment="1">
      <alignment horizontal="center" vertical="center"/>
    </xf>
    <xf numFmtId="0" fontId="5" fillId="2" borderId="4" xfId="0" applyFont="1" applyFill="1" applyBorder="1" applyAlignment="1">
      <alignment horizontal="center"/>
    </xf>
    <xf numFmtId="0" fontId="5" fillId="4" borderId="1" xfId="0" applyFont="1" applyFill="1" applyBorder="1" applyAlignment="1">
      <alignment horizontal="left" vertical="top" wrapText="1"/>
    </xf>
    <xf numFmtId="0" fontId="12" fillId="4" borderId="1" xfId="0" applyFont="1" applyFill="1" applyBorder="1" applyAlignment="1">
      <alignment vertical="center" wrapText="1"/>
    </xf>
    <xf numFmtId="14" fontId="5" fillId="4" borderId="1" xfId="0" applyNumberFormat="1" applyFont="1" applyFill="1" applyBorder="1" applyAlignment="1">
      <alignment horizontal="left" vertical="top" wrapText="1"/>
    </xf>
    <xf numFmtId="0" fontId="5" fillId="4" borderId="1" xfId="0" applyFont="1" applyFill="1" applyBorder="1" applyAlignment="1">
      <alignment horizontal="center" vertical="top" wrapText="1"/>
    </xf>
    <xf numFmtId="0" fontId="5" fillId="4" borderId="1" xfId="0" applyFont="1" applyFill="1" applyBorder="1" applyAlignment="1">
      <alignment vertical="top"/>
    </xf>
    <xf numFmtId="0" fontId="5" fillId="4" borderId="0" xfId="0" applyFont="1" applyFill="1" applyAlignment="1">
      <alignment vertical="top"/>
    </xf>
    <xf numFmtId="0" fontId="5" fillId="4" borderId="1" xfId="0" applyFont="1" applyFill="1" applyBorder="1" applyAlignment="1">
      <alignment vertical="top" wrapText="1"/>
    </xf>
    <xf numFmtId="0" fontId="5" fillId="4" borderId="1" xfId="0" applyFont="1" applyFill="1" applyBorder="1" applyAlignment="1">
      <alignment horizontal="center" vertical="top"/>
    </xf>
    <xf numFmtId="0" fontId="68" fillId="3" borderId="1" xfId="144" applyFont="1" applyFill="1" applyBorder="1" applyAlignment="1">
      <alignment horizontal="center"/>
    </xf>
    <xf numFmtId="0" fontId="68" fillId="3" borderId="1" xfId="144" applyFont="1" applyFill="1" applyBorder="1" applyAlignment="1"/>
    <xf numFmtId="0" fontId="68" fillId="3" borderId="1" xfId="144" applyFont="1" applyFill="1" applyBorder="1" applyAlignment="1">
      <alignment horizontal="right"/>
    </xf>
    <xf numFmtId="9" fontId="69" fillId="7" borderId="1" xfId="144" applyNumberFormat="1" applyFont="1" applyFill="1" applyBorder="1" applyAlignment="1"/>
    <xf numFmtId="0" fontId="70" fillId="0" borderId="0" xfId="0" applyFont="1" applyAlignment="1">
      <alignment horizontal="center" vertical="center"/>
    </xf>
    <xf numFmtId="0" fontId="7" fillId="0" borderId="0" xfId="2" applyFont="1" applyAlignment="1">
      <alignment horizontal="center" wrapText="1"/>
    </xf>
    <xf numFmtId="0" fontId="71" fillId="0" borderId="0" xfId="2" applyFont="1" applyAlignment="1">
      <alignment horizontal="center"/>
    </xf>
    <xf numFmtId="14" fontId="71" fillId="0" borderId="0" xfId="2" applyNumberFormat="1" applyFont="1" applyAlignment="1">
      <alignment horizontal="center"/>
    </xf>
    <xf numFmtId="14" fontId="0" fillId="4" borderId="1" xfId="0" applyNumberFormat="1" applyFill="1" applyBorder="1" applyAlignment="1">
      <alignment horizontal="left" vertical="center"/>
    </xf>
    <xf numFmtId="0" fontId="5" fillId="0" borderId="1" xfId="0" applyFont="1" applyBorder="1" applyAlignment="1">
      <alignment horizontal="left"/>
    </xf>
    <xf numFmtId="0" fontId="5" fillId="4" borderId="4" xfId="0" applyFont="1" applyFill="1" applyBorder="1" applyAlignment="1">
      <alignment horizontal="left" vertical="top" wrapText="1"/>
    </xf>
    <xf numFmtId="0" fontId="0" fillId="0" borderId="1" xfId="0" applyBorder="1" applyAlignment="1">
      <alignment horizontal="center" vertical="center"/>
    </xf>
    <xf numFmtId="0" fontId="0" fillId="0" borderId="5" xfId="0" applyBorder="1"/>
    <xf numFmtId="0" fontId="0" fillId="0" borderId="7" xfId="0" applyBorder="1"/>
    <xf numFmtId="0" fontId="0" fillId="0" borderId="3" xfId="0" applyBorder="1"/>
    <xf numFmtId="0" fontId="72" fillId="4" borderId="1" xfId="0" applyFont="1" applyFill="1" applyBorder="1" applyAlignment="1">
      <alignment vertical="center" wrapText="1"/>
    </xf>
    <xf numFmtId="0" fontId="0" fillId="4" borderId="1" xfId="0" applyFill="1" applyBorder="1" applyAlignment="1">
      <alignment horizontal="left" vertical="center"/>
    </xf>
    <xf numFmtId="0" fontId="63" fillId="0" borderId="1" xfId="144" applyBorder="1" applyAlignment="1">
      <alignment horizontal="center"/>
    </xf>
    <xf numFmtId="0" fontId="63" fillId="0" borderId="1" xfId="144" applyBorder="1" applyAlignment="1"/>
    <xf numFmtId="9" fontId="63" fillId="0" borderId="1" xfId="144" applyNumberFormat="1" applyBorder="1" applyAlignment="1"/>
    <xf numFmtId="0" fontId="63" fillId="0" borderId="1" xfId="144" applyBorder="1" applyAlignment="1">
      <alignment horizontal="right"/>
    </xf>
    <xf numFmtId="49" fontId="0" fillId="0" borderId="0" xfId="0" applyNumberFormat="1"/>
    <xf numFmtId="49" fontId="5" fillId="4" borderId="1" xfId="0" applyNumberFormat="1" applyFont="1" applyFill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/>
    </xf>
    <xf numFmtId="49" fontId="5" fillId="9" borderId="4" xfId="0" applyNumberFormat="1" applyFont="1" applyFill="1" applyBorder="1" applyAlignment="1">
      <alignment vertical="center"/>
    </xf>
    <xf numFmtId="49" fontId="5" fillId="4" borderId="3" xfId="0" applyNumberFormat="1" applyFont="1" applyFill="1" applyBorder="1" applyAlignment="1">
      <alignment horizontal="center" vertical="center" wrapText="1"/>
    </xf>
    <xf numFmtId="49" fontId="0" fillId="10" borderId="5" xfId="0" applyNumberFormat="1" applyFill="1" applyBorder="1" applyAlignment="1">
      <alignment horizontal="center" vertical="center"/>
    </xf>
    <xf numFmtId="49" fontId="0" fillId="10" borderId="1" xfId="0" applyNumberFormat="1" applyFill="1" applyBorder="1" applyAlignment="1">
      <alignment horizontal="center" vertical="center"/>
    </xf>
    <xf numFmtId="0" fontId="5" fillId="4" borderId="6" xfId="0" applyFont="1" applyFill="1" applyBorder="1" applyAlignment="1">
      <alignment vertical="top" wrapText="1"/>
    </xf>
    <xf numFmtId="0" fontId="0" fillId="0" borderId="1" xfId="0" applyBorder="1"/>
    <xf numFmtId="0" fontId="0" fillId="0" borderId="4" xfId="0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49" fontId="5" fillId="0" borderId="0" xfId="0" applyNumberFormat="1" applyFont="1" applyAlignment="1">
      <alignment vertical="top"/>
    </xf>
    <xf numFmtId="49" fontId="70" fillId="0" borderId="0" xfId="0" applyNumberFormat="1" applyFont="1" applyAlignment="1">
      <alignment vertical="top"/>
    </xf>
    <xf numFmtId="0" fontId="0" fillId="10" borderId="4" xfId="0" applyFill="1" applyBorder="1" applyAlignment="1">
      <alignment horizontal="center" vertical="center"/>
    </xf>
    <xf numFmtId="49" fontId="0" fillId="0" borderId="0" xfId="0" applyNumberFormat="1" applyAlignment="1">
      <alignment horizontal="right"/>
    </xf>
    <xf numFmtId="0" fontId="0" fillId="0" borderId="20" xfId="0" applyBorder="1" applyAlignment="1">
      <alignment horizontal="center" vertical="center"/>
    </xf>
    <xf numFmtId="0" fontId="0" fillId="0" borderId="20" xfId="0" applyBorder="1"/>
    <xf numFmtId="0" fontId="0" fillId="0" borderId="6" xfId="0" applyBorder="1"/>
    <xf numFmtId="0" fontId="0" fillId="0" borderId="2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21" xfId="0" applyBorder="1"/>
    <xf numFmtId="0" fontId="0" fillId="0" borderId="22" xfId="0" applyBorder="1"/>
    <xf numFmtId="0" fontId="0" fillId="11" borderId="0" xfId="0" applyFill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2" xfId="0" applyBorder="1"/>
    <xf numFmtId="0" fontId="0" fillId="0" borderId="8" xfId="0" applyBorder="1"/>
    <xf numFmtId="0" fontId="0" fillId="0" borderId="9" xfId="0" applyBorder="1"/>
    <xf numFmtId="0" fontId="75" fillId="0" borderId="21" xfId="0" applyFont="1" applyBorder="1"/>
    <xf numFmtId="0" fontId="75" fillId="0" borderId="0" xfId="0" applyFont="1"/>
    <xf numFmtId="0" fontId="0" fillId="8" borderId="1" xfId="0" applyFill="1" applyBorder="1"/>
    <xf numFmtId="0" fontId="0" fillId="10" borderId="6" xfId="0" applyFill="1" applyBorder="1" applyAlignment="1">
      <alignment horizontal="center"/>
    </xf>
    <xf numFmtId="0" fontId="0" fillId="12" borderId="1" xfId="0" applyFill="1" applyBorder="1"/>
    <xf numFmtId="0" fontId="0" fillId="12" borderId="1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13" borderId="1" xfId="0" applyFill="1" applyBorder="1"/>
    <xf numFmtId="0" fontId="0" fillId="14" borderId="1" xfId="0" applyFill="1" applyBorder="1" applyAlignment="1">
      <alignment horizontal="center" vertical="center"/>
    </xf>
    <xf numFmtId="49" fontId="0" fillId="0" borderId="1" xfId="0" applyNumberFormat="1" applyBorder="1"/>
    <xf numFmtId="0" fontId="0" fillId="14" borderId="20" xfId="0" applyFill="1" applyBorder="1" applyAlignment="1">
      <alignment horizontal="center" vertical="center"/>
    </xf>
    <xf numFmtId="0" fontId="0" fillId="13" borderId="4" xfId="0" applyFill="1" applyBorder="1"/>
    <xf numFmtId="0" fontId="0" fillId="13" borderId="6" xfId="0" applyFill="1" applyBorder="1"/>
    <xf numFmtId="0" fontId="78" fillId="0" borderId="1" xfId="0" applyFont="1" applyBorder="1" applyAlignment="1">
      <alignment horizontal="center" vertical="center"/>
    </xf>
    <xf numFmtId="0" fontId="78" fillId="0" borderId="1" xfId="0" applyFont="1" applyBorder="1"/>
    <xf numFmtId="0" fontId="5" fillId="4" borderId="12" xfId="0" applyFont="1" applyFill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/>
    </xf>
    <xf numFmtId="14" fontId="5" fillId="0" borderId="6" xfId="0" applyNumberFormat="1" applyFont="1" applyBorder="1" applyAlignment="1">
      <alignment horizontal="center" vertical="center"/>
    </xf>
    <xf numFmtId="0" fontId="5" fillId="9" borderId="4" xfId="0" applyFont="1" applyFill="1" applyBorder="1" applyAlignment="1">
      <alignment vertical="center"/>
    </xf>
    <xf numFmtId="0" fontId="5" fillId="9" borderId="9" xfId="0" applyFont="1" applyFill="1" applyBorder="1" applyAlignment="1">
      <alignment vertical="center"/>
    </xf>
    <xf numFmtId="0" fontId="5" fillId="15" borderId="1" xfId="0" applyFont="1" applyFill="1" applyBorder="1" applyAlignment="1">
      <alignment horizontal="left" vertical="center" wrapText="1"/>
    </xf>
    <xf numFmtId="0" fontId="5" fillId="15" borderId="5" xfId="0" applyFont="1" applyFill="1" applyBorder="1" applyAlignment="1">
      <alignment horizontal="left" vertical="center" wrapText="1"/>
    </xf>
    <xf numFmtId="0" fontId="79" fillId="0" borderId="1" xfId="1" applyFont="1" applyBorder="1" applyAlignment="1">
      <alignment vertical="top" wrapText="1"/>
    </xf>
    <xf numFmtId="0" fontId="79" fillId="0" borderId="1" xfId="1" applyFont="1" applyBorder="1" applyAlignment="1">
      <alignment horizontal="left" vertical="top" wrapText="1"/>
    </xf>
    <xf numFmtId="0" fontId="5" fillId="0" borderId="1" xfId="0" applyFont="1" applyBorder="1" applyAlignment="1">
      <alignment vertical="top"/>
    </xf>
    <xf numFmtId="49" fontId="80" fillId="9" borderId="1" xfId="157" applyNumberFormat="1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5" fillId="0" borderId="0" xfId="0" applyFont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0" borderId="7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4" borderId="4" xfId="0" applyFont="1" applyFill="1" applyBorder="1" applyAlignment="1">
      <alignment horizontal="left" vertical="top" wrapText="1"/>
    </xf>
    <xf numFmtId="0" fontId="5" fillId="4" borderId="6" xfId="0" applyFont="1" applyFill="1" applyBorder="1" applyAlignment="1">
      <alignment horizontal="left" vertical="top" wrapText="1"/>
    </xf>
    <xf numFmtId="14" fontId="5" fillId="0" borderId="0" xfId="0" applyNumberFormat="1" applyFont="1" applyAlignment="1">
      <alignment horizontal="center" vertical="center"/>
    </xf>
    <xf numFmtId="0" fontId="5" fillId="3" borderId="5" xfId="0" applyFont="1" applyFill="1" applyBorder="1" applyAlignment="1">
      <alignment horizontal="center" vertical="center"/>
    </xf>
    <xf numFmtId="0" fontId="5" fillId="3" borderId="7" xfId="0" applyFont="1" applyFill="1" applyBorder="1" applyAlignment="1">
      <alignment horizontal="center" vertical="center"/>
    </xf>
    <xf numFmtId="0" fontId="5" fillId="3" borderId="3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14" fontId="5" fillId="0" borderId="7" xfId="0" applyNumberFormat="1" applyFont="1" applyBorder="1" applyAlignment="1">
      <alignment horizontal="center" vertical="center"/>
    </xf>
    <xf numFmtId="14" fontId="5" fillId="0" borderId="3" xfId="0" applyNumberFormat="1" applyFont="1" applyBorder="1" applyAlignment="1">
      <alignment horizontal="center" vertical="center"/>
    </xf>
    <xf numFmtId="14" fontId="5" fillId="0" borderId="1" xfId="0" applyNumberFormat="1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 wrapText="1"/>
    </xf>
    <xf numFmtId="0" fontId="10" fillId="0" borderId="8" xfId="0" applyFont="1" applyBorder="1" applyAlignment="1">
      <alignment horizontal="center" vertical="center"/>
    </xf>
    <xf numFmtId="0" fontId="10" fillId="0" borderId="9" xfId="0" applyFont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0" fillId="0" borderId="11" xfId="0" applyFont="1" applyBorder="1" applyAlignment="1">
      <alignment horizontal="center" vertical="center"/>
    </xf>
    <xf numFmtId="0" fontId="10" fillId="0" borderId="12" xfId="0" applyFont="1" applyBorder="1" applyAlignment="1">
      <alignment horizontal="center" vertical="center"/>
    </xf>
    <xf numFmtId="0" fontId="10" fillId="0" borderId="4" xfId="0" applyFont="1" applyBorder="1" applyAlignment="1">
      <alignment horizontal="center" vertical="center" wrapText="1"/>
    </xf>
    <xf numFmtId="0" fontId="10" fillId="0" borderId="6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left"/>
    </xf>
    <xf numFmtId="49" fontId="0" fillId="0" borderId="5" xfId="0" applyNumberFormat="1" applyBorder="1" applyAlignment="1">
      <alignment horizontal="left" vertical="top" wrapText="1"/>
    </xf>
    <xf numFmtId="49" fontId="0" fillId="0" borderId="3" xfId="0" applyNumberFormat="1" applyBorder="1" applyAlignment="1">
      <alignment horizontal="left" vertical="top"/>
    </xf>
    <xf numFmtId="49" fontId="0" fillId="0" borderId="4" xfId="0" applyNumberFormat="1" applyBorder="1" applyAlignment="1">
      <alignment horizontal="center" vertical="center"/>
    </xf>
    <xf numFmtId="49" fontId="0" fillId="0" borderId="20" xfId="0" applyNumberFormat="1" applyBorder="1" applyAlignment="1">
      <alignment horizontal="center" vertical="center"/>
    </xf>
    <xf numFmtId="49" fontId="0" fillId="0" borderId="6" xfId="0" applyNumberFormat="1" applyBorder="1" applyAlignment="1">
      <alignment horizontal="center" vertical="center"/>
    </xf>
    <xf numFmtId="49" fontId="0" fillId="0" borderId="5" xfId="0" applyNumberFormat="1" applyBorder="1" applyAlignment="1">
      <alignment horizontal="left" vertical="center"/>
    </xf>
    <xf numFmtId="49" fontId="0" fillId="0" borderId="3" xfId="0" applyNumberFormat="1" applyBorder="1" applyAlignment="1">
      <alignment horizontal="left" vertical="center"/>
    </xf>
    <xf numFmtId="49" fontId="0" fillId="10" borderId="5" xfId="0" applyNumberFormat="1" applyFill="1" applyBorder="1" applyAlignment="1">
      <alignment horizontal="center"/>
    </xf>
    <xf numFmtId="49" fontId="0" fillId="10" borderId="3" xfId="0" applyNumberFormat="1" applyFill="1" applyBorder="1" applyAlignment="1">
      <alignment horizontal="center"/>
    </xf>
    <xf numFmtId="49" fontId="0" fillId="0" borderId="5" xfId="0" applyNumberFormat="1" applyBorder="1" applyAlignment="1">
      <alignment horizontal="left"/>
    </xf>
    <xf numFmtId="49" fontId="0" fillId="0" borderId="3" xfId="0" applyNumberFormat="1" applyBorder="1" applyAlignment="1">
      <alignment horizontal="left"/>
    </xf>
    <xf numFmtId="0" fontId="79" fillId="0" borderId="4" xfId="1" applyFont="1" applyBorder="1" applyAlignment="1">
      <alignment horizontal="left" vertical="top" wrapText="1"/>
    </xf>
    <xf numFmtId="0" fontId="79" fillId="0" borderId="20" xfId="1" applyFont="1" applyBorder="1" applyAlignment="1">
      <alignment horizontal="left" vertical="top" wrapText="1"/>
    </xf>
    <xf numFmtId="0" fontId="79" fillId="0" borderId="6" xfId="1" applyFont="1" applyBorder="1" applyAlignment="1">
      <alignment horizontal="left" vertical="top" wrapText="1"/>
    </xf>
    <xf numFmtId="0" fontId="79" fillId="0" borderId="1" xfId="1" applyFont="1" applyBorder="1" applyAlignment="1">
      <alignment horizontal="left" vertical="top" wrapText="1"/>
    </xf>
    <xf numFmtId="0" fontId="79" fillId="0" borderId="4" xfId="1" applyFont="1" applyBorder="1" applyAlignment="1">
      <alignment horizontal="center" vertical="top" wrapText="1"/>
    </xf>
    <xf numFmtId="0" fontId="79" fillId="0" borderId="20" xfId="1" applyFont="1" applyBorder="1" applyAlignment="1">
      <alignment horizontal="center" vertical="top" wrapText="1"/>
    </xf>
    <xf numFmtId="0" fontId="79" fillId="0" borderId="6" xfId="1" applyFont="1" applyBorder="1" applyAlignment="1">
      <alignment horizontal="center" vertical="top" wrapText="1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49" fontId="5" fillId="9" borderId="1" xfId="0" applyNumberFormat="1" applyFont="1" applyFill="1" applyBorder="1" applyAlignment="1">
      <alignment horizontal="center" vertical="center"/>
    </xf>
    <xf numFmtId="0" fontId="0" fillId="10" borderId="2" xfId="0" applyFill="1" applyBorder="1" applyAlignment="1">
      <alignment horizontal="center" vertical="center"/>
    </xf>
    <xf numFmtId="0" fontId="0" fillId="10" borderId="9" xfId="0" applyFill="1" applyBorder="1" applyAlignment="1">
      <alignment horizontal="center" vertical="center"/>
    </xf>
    <xf numFmtId="0" fontId="0" fillId="10" borderId="10" xfId="0" applyFill="1" applyBorder="1" applyAlignment="1">
      <alignment horizontal="center" vertical="center"/>
    </xf>
    <xf numFmtId="0" fontId="0" fillId="10" borderId="12" xfId="0" applyFill="1" applyBorder="1" applyAlignment="1">
      <alignment horizontal="center" vertical="center"/>
    </xf>
    <xf numFmtId="0" fontId="0" fillId="10" borderId="4" xfId="0" applyFill="1" applyBorder="1" applyAlignment="1">
      <alignment horizontal="center" vertical="center"/>
    </xf>
    <xf numFmtId="0" fontId="0" fillId="10" borderId="6" xfId="0" applyFill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8" borderId="1" xfId="0" applyFill="1" applyBorder="1" applyAlignment="1">
      <alignment horizontal="center" vertical="center"/>
    </xf>
    <xf numFmtId="0" fontId="0" fillId="8" borderId="7" xfId="0" applyFill="1" applyBorder="1" applyAlignment="1">
      <alignment horizontal="center" vertical="center"/>
    </xf>
    <xf numFmtId="0" fontId="0" fillId="8" borderId="3" xfId="0" applyFill="1" applyBorder="1" applyAlignment="1">
      <alignment horizontal="center" vertical="center"/>
    </xf>
    <xf numFmtId="0" fontId="0" fillId="10" borderId="5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3" xfId="0" applyFill="1" applyBorder="1" applyAlignment="1">
      <alignment horizontal="center"/>
    </xf>
    <xf numFmtId="0" fontId="5" fillId="9" borderId="4" xfId="0" applyFont="1" applyFill="1" applyBorder="1" applyAlignment="1">
      <alignment horizontal="center" vertical="center"/>
    </xf>
    <xf numFmtId="0" fontId="5" fillId="9" borderId="6" xfId="0" applyFont="1" applyFill="1" applyBorder="1" applyAlignment="1">
      <alignment horizontal="center" vertical="center"/>
    </xf>
    <xf numFmtId="0" fontId="5" fillId="9" borderId="9" xfId="0" applyFont="1" applyFill="1" applyBorder="1" applyAlignment="1">
      <alignment horizontal="center" vertical="center"/>
    </xf>
    <xf numFmtId="0" fontId="5" fillId="9" borderId="12" xfId="0" applyFont="1" applyFill="1" applyBorder="1" applyAlignment="1">
      <alignment horizontal="center" vertical="center"/>
    </xf>
    <xf numFmtId="0" fontId="0" fillId="12" borderId="5" xfId="0" applyFill="1" applyBorder="1" applyAlignment="1">
      <alignment horizontal="center"/>
    </xf>
    <xf numFmtId="0" fontId="0" fillId="12" borderId="3" xfId="0" applyFill="1" applyBorder="1" applyAlignment="1">
      <alignment horizontal="center"/>
    </xf>
    <xf numFmtId="0" fontId="0" fillId="12" borderId="5" xfId="0" applyFill="1" applyBorder="1" applyAlignment="1">
      <alignment horizontal="center" vertical="center"/>
    </xf>
    <xf numFmtId="0" fontId="0" fillId="12" borderId="7" xfId="0" applyFill="1" applyBorder="1" applyAlignment="1">
      <alignment horizontal="center" vertical="center"/>
    </xf>
    <xf numFmtId="0" fontId="0" fillId="12" borderId="3" xfId="0" applyFill="1" applyBorder="1" applyAlignment="1">
      <alignment horizontal="center" vertical="center"/>
    </xf>
    <xf numFmtId="0" fontId="0" fillId="12" borderId="7" xfId="0" applyFill="1" applyBorder="1" applyAlignment="1">
      <alignment horizontal="center"/>
    </xf>
    <xf numFmtId="0" fontId="0" fillId="0" borderId="7" xfId="0" applyBorder="1" applyAlignment="1">
      <alignment horizontal="center" vertical="center"/>
    </xf>
    <xf numFmtId="0" fontId="0" fillId="13" borderId="10" xfId="0" applyFill="1" applyBorder="1" applyAlignment="1">
      <alignment horizontal="center" vertical="center"/>
    </xf>
    <xf numFmtId="0" fontId="0" fillId="13" borderId="11" xfId="0" applyFill="1" applyBorder="1" applyAlignment="1">
      <alignment horizontal="center" vertical="center"/>
    </xf>
    <xf numFmtId="0" fontId="0" fillId="13" borderId="12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/>
    </xf>
  </cellXfs>
  <cellStyles count="161">
    <cellStyle name="_x0002_" xfId="5" xr:uid="{00000000-0005-0000-0000-000000000000}"/>
    <cellStyle name="_x000c_ーセン_x000c_" xfId="6" xr:uid="{00000000-0005-0000-0000-000001000000}"/>
    <cellStyle name="####" xfId="7" xr:uid="{00000000-0005-0000-0000-000002000000}"/>
    <cellStyle name="???1" xfId="8" xr:uid="{00000000-0005-0000-0000-000003000000}"/>
    <cellStyle name="??_??????" xfId="9" xr:uid="{00000000-0005-0000-0000-000004000000}"/>
    <cellStyle name="??出???P" xfId="10" xr:uid="{00000000-0005-0000-0000-000005000000}"/>
    <cellStyle name="?\・・?????n?C?pー???“?N" xfId="11" xr:uid="{00000000-0005-0000-0000-000006000000}"/>
    <cellStyle name="?…??・?? [0.00]_Branch Name" xfId="12" xr:uid="{00000000-0005-0000-0000-000007000000}"/>
    <cellStyle name="?…??・??_Branch Name" xfId="13" xr:uid="{00000000-0005-0000-0000-000008000000}"/>
    <cellStyle name="?n?C?pー???“?N" xfId="14" xr:uid="{00000000-0005-0000-0000-000009000000}"/>
    <cellStyle name="?W準_Branch Name" xfId="15" xr:uid="{00000000-0005-0000-0000-00000A000000}"/>
    <cellStyle name="’?‰? [0.00]_Branch Name" xfId="16" xr:uid="{00000000-0005-0000-0000-00000B000000}"/>
    <cellStyle name="’?‰?_Branch Name" xfId="17" xr:uid="{00000000-0005-0000-0000-00000C000000}"/>
    <cellStyle name="\|IEEnCp[N" xfId="18" xr:uid="{00000000-0005-0000-0000-00000D000000}"/>
    <cellStyle name="\¦ÏÝÌnCp[N" xfId="19" xr:uid="{00000000-0005-0000-0000-00000E000000}"/>
    <cellStyle name="nCp[N" xfId="20" xr:uid="{00000000-0005-0000-0000-00000F000000}"/>
    <cellStyle name="W_@" xfId="21" xr:uid="{00000000-0005-0000-0000-000010000000}"/>
    <cellStyle name="Wdl" xfId="22" xr:uid="{00000000-0005-0000-0000-000011000000}"/>
    <cellStyle name="0%" xfId="23" xr:uid="{00000000-0005-0000-0000-000012000000}"/>
    <cellStyle name="0.0%" xfId="24" xr:uid="{00000000-0005-0000-0000-000013000000}"/>
    <cellStyle name="0.00%" xfId="25" xr:uid="{00000000-0005-0000-0000-000014000000}"/>
    <cellStyle name="0000" xfId="26" xr:uid="{00000000-0005-0000-0000-000015000000}"/>
    <cellStyle name="１" xfId="27" xr:uid="{00000000-0005-0000-0000-000016000000}"/>
    <cellStyle name="10p,表組,m" xfId="28" xr:uid="{00000000-0005-0000-0000-000017000000}"/>
    <cellStyle name="２" xfId="29" xr:uid="{00000000-0005-0000-0000-000018000000}"/>
    <cellStyle name="active" xfId="30" xr:uid="{00000000-0005-0000-0000-000019000000}"/>
    <cellStyle name="ando" xfId="31" xr:uid="{00000000-0005-0000-0000-00001A000000}"/>
    <cellStyle name="args.style" xfId="32" xr:uid="{00000000-0005-0000-0000-00001B000000}"/>
    <cellStyle name="Border" xfId="33" xr:uid="{00000000-0005-0000-0000-00001C000000}"/>
    <cellStyle name="Calc Currency (0)" xfId="34" xr:uid="{00000000-0005-0000-0000-00001D000000}"/>
    <cellStyle name="Calc Currency (2)" xfId="35" xr:uid="{00000000-0005-0000-0000-00001E000000}"/>
    <cellStyle name="Calc Percent (0)" xfId="36" xr:uid="{00000000-0005-0000-0000-00001F000000}"/>
    <cellStyle name="Calc Percent (1)" xfId="37" xr:uid="{00000000-0005-0000-0000-000020000000}"/>
    <cellStyle name="Calc Percent (2)" xfId="38" xr:uid="{00000000-0005-0000-0000-000021000000}"/>
    <cellStyle name="Calc Units (0)" xfId="39" xr:uid="{00000000-0005-0000-0000-000022000000}"/>
    <cellStyle name="Calc Units (1)" xfId="40" xr:uid="{00000000-0005-0000-0000-000023000000}"/>
    <cellStyle name="Calc Units (2)" xfId="41" xr:uid="{00000000-0005-0000-0000-000024000000}"/>
    <cellStyle name="Char" xfId="42" xr:uid="{00000000-0005-0000-0000-000025000000}"/>
    <cellStyle name="Col Heads" xfId="43" xr:uid="{00000000-0005-0000-0000-000026000000}"/>
    <cellStyle name="Comma [00]" xfId="44" xr:uid="{00000000-0005-0000-0000-000027000000}"/>
    <cellStyle name="Comma,0" xfId="45" xr:uid="{00000000-0005-0000-0000-000028000000}"/>
    <cellStyle name="Comma,1" xfId="46" xr:uid="{00000000-0005-0000-0000-000029000000}"/>
    <cellStyle name="Comma,2" xfId="47" xr:uid="{00000000-0005-0000-0000-00002A000000}"/>
    <cellStyle name="Currency [00]" xfId="48" xr:uid="{00000000-0005-0000-0000-00002B000000}"/>
    <cellStyle name="Currency,0" xfId="49" xr:uid="{00000000-0005-0000-0000-00002C000000}"/>
    <cellStyle name="Currency,2" xfId="50" xr:uid="{00000000-0005-0000-0000-00002D000000}"/>
    <cellStyle name="Date Short" xfId="51" xr:uid="{00000000-0005-0000-0000-00002E000000}"/>
    <cellStyle name="English Standard" xfId="52" xr:uid="{00000000-0005-0000-0000-00002F000000}"/>
    <cellStyle name="Enter Currency (0)" xfId="53" xr:uid="{00000000-0005-0000-0000-000030000000}"/>
    <cellStyle name="Enter Currency (2)" xfId="54" xr:uid="{00000000-0005-0000-0000-000031000000}"/>
    <cellStyle name="Enter Units (0)" xfId="55" xr:uid="{00000000-0005-0000-0000-000032000000}"/>
    <cellStyle name="Enter Units (1)" xfId="56" xr:uid="{00000000-0005-0000-0000-000033000000}"/>
    <cellStyle name="Enter Units (2)" xfId="57" xr:uid="{00000000-0005-0000-0000-000034000000}"/>
    <cellStyle name="entry" xfId="58" xr:uid="{00000000-0005-0000-0000-000035000000}"/>
    <cellStyle name="FileTitle" xfId="59" xr:uid="{00000000-0005-0000-0000-000036000000}"/>
    <cellStyle name="GBS Files" xfId="60" xr:uid="{00000000-0005-0000-0000-000037000000}"/>
    <cellStyle name="Grey" xfId="61" xr:uid="{00000000-0005-0000-0000-000038000000}"/>
    <cellStyle name="Header1" xfId="62" xr:uid="{00000000-0005-0000-0000-000039000000}"/>
    <cellStyle name="Header2" xfId="63" xr:uid="{00000000-0005-0000-0000-00003A000000}"/>
    <cellStyle name="IBM(401K)" xfId="64" xr:uid="{00000000-0005-0000-0000-00003B000000}"/>
    <cellStyle name="Input [yellow]" xfId="65" xr:uid="{00000000-0005-0000-0000-00003C000000}"/>
    <cellStyle name="J401K" xfId="66" xr:uid="{00000000-0005-0000-0000-00003D000000}"/>
    <cellStyle name="Legato CPL Master Cover" xfId="67" xr:uid="{00000000-0005-0000-0000-00003E000000}"/>
    <cellStyle name="Link Currency (0)" xfId="68" xr:uid="{00000000-0005-0000-0000-00003F000000}"/>
    <cellStyle name="Link Currency (2)" xfId="69" xr:uid="{00000000-0005-0000-0000-000040000000}"/>
    <cellStyle name="Link Units (0)" xfId="70" xr:uid="{00000000-0005-0000-0000-000041000000}"/>
    <cellStyle name="Link Units (1)" xfId="71" xr:uid="{00000000-0005-0000-0000-000042000000}"/>
    <cellStyle name="Link Units (2)" xfId="72" xr:uid="{00000000-0005-0000-0000-000043000000}"/>
    <cellStyle name="Milliers [0]_!!!GO" xfId="73" xr:uid="{00000000-0005-0000-0000-000044000000}"/>
    <cellStyle name="Milliers_!!!GO" xfId="74" xr:uid="{00000000-0005-0000-0000-000045000000}"/>
    <cellStyle name="Mon騁aire [0]_!!!GO" xfId="75" xr:uid="{00000000-0005-0000-0000-000046000000}"/>
    <cellStyle name="Mon騁aire_!!!GO" xfId="76" xr:uid="{00000000-0005-0000-0000-000047000000}"/>
    <cellStyle name="Normal" xfId="0" builtinId="0"/>
    <cellStyle name="Normal - Style1" xfId="77" xr:uid="{00000000-0005-0000-0000-000049000000}"/>
    <cellStyle name="Normal 2" xfId="4" xr:uid="{00000000-0005-0000-0000-00004A000000}"/>
    <cellStyle name="Normal 3" xfId="78" xr:uid="{00000000-0005-0000-0000-00004B000000}"/>
    <cellStyle name="Normal 4" xfId="160" xr:uid="{00000000-0005-0000-0000-00004C000000}"/>
    <cellStyle name="per.style" xfId="79" xr:uid="{00000000-0005-0000-0000-00004D000000}"/>
    <cellStyle name="Percent [0]" xfId="80" xr:uid="{00000000-0005-0000-0000-00004E000000}"/>
    <cellStyle name="Percent [00]" xfId="81" xr:uid="{00000000-0005-0000-0000-00004F000000}"/>
    <cellStyle name="Percent [2]" xfId="82" xr:uid="{00000000-0005-0000-0000-000050000000}"/>
    <cellStyle name="PrePop Currency (0)" xfId="83" xr:uid="{00000000-0005-0000-0000-000051000000}"/>
    <cellStyle name="PrePop Currency (2)" xfId="84" xr:uid="{00000000-0005-0000-0000-000052000000}"/>
    <cellStyle name="PrePop Units (0)" xfId="85" xr:uid="{00000000-0005-0000-0000-000053000000}"/>
    <cellStyle name="PrePop Units (1)" xfId="86" xr:uid="{00000000-0005-0000-0000-000054000000}"/>
    <cellStyle name="PrePop Units (2)" xfId="87" xr:uid="{00000000-0005-0000-0000-000055000000}"/>
    <cellStyle name="price" xfId="88" xr:uid="{00000000-0005-0000-0000-000056000000}"/>
    <cellStyle name="PSChar" xfId="89" xr:uid="{00000000-0005-0000-0000-000057000000}"/>
    <cellStyle name="PSHeading" xfId="90" xr:uid="{00000000-0005-0000-0000-000058000000}"/>
    <cellStyle name="revised" xfId="91" xr:uid="{00000000-0005-0000-0000-000059000000}"/>
    <cellStyle name="section" xfId="92" xr:uid="{00000000-0005-0000-0000-00005A000000}"/>
    <cellStyle name="subhead" xfId="93" xr:uid="{00000000-0005-0000-0000-00005B000000}"/>
    <cellStyle name="Text Indent A" xfId="94" xr:uid="{00000000-0005-0000-0000-00005C000000}"/>
    <cellStyle name="Text Indent B" xfId="95" xr:uid="{00000000-0005-0000-0000-00005D000000}"/>
    <cellStyle name="Text Indent C" xfId="96" xr:uid="{00000000-0005-0000-0000-00005E000000}"/>
    <cellStyle name="title" xfId="97" xr:uid="{00000000-0005-0000-0000-00005F000000}"/>
    <cellStyle name="Title 2" xfId="98" xr:uid="{00000000-0005-0000-0000-000060000000}"/>
    <cellStyle name="Title 3" xfId="99" xr:uid="{00000000-0005-0000-0000-000061000000}"/>
    <cellStyle name="ｳ｣ｹ訐laroux" xfId="100" xr:uid="{00000000-0005-0000-0000-000062000000}"/>
    <cellStyle name="ｳ｣ｹ訐PERSONAL" xfId="101" xr:uid="{00000000-0005-0000-0000-000063000000}"/>
    <cellStyle name="ｳ｣ｹ訐ﾓｲｼ" xfId="102" xr:uid="{00000000-0005-0000-0000-000064000000}"/>
    <cellStyle name="ｳ｣ｹ訐ﾗ､ﾂ昉・" xfId="103" xr:uid="{00000000-0005-0000-0000-000065000000}"/>
    <cellStyle name="ｻﾒ[0]_laroux" xfId="104" xr:uid="{00000000-0005-0000-0000-000066000000}"/>
    <cellStyle name="ｻﾒ_1000A UNIX" xfId="105" xr:uid="{00000000-0005-0000-0000-000067000000}"/>
    <cellStyle name="スタイル 1" xfId="106" xr:uid="{00000000-0005-0000-0000-000068000000}"/>
    <cellStyle name="ﾇｧﾎｻ[0]_laroux" xfId="107" xr:uid="{00000000-0005-0000-0000-000069000000}"/>
    <cellStyle name="ﾇｧﾎｻ_laroux" xfId="108" xr:uid="{00000000-0005-0000-0000-00006A000000}"/>
    <cellStyle name="ﾇｧﾎｻｷﾖｸ0]_PERSONAL" xfId="109" xr:uid="{00000000-0005-0000-0000-00006B000000}"/>
    <cellStyle name="ﾇｧﾎｻｷﾖｸPERSONAL" xfId="110" xr:uid="{00000000-0005-0000-0000-00006C000000}"/>
    <cellStyle name="パーセント 2" xfId="111" xr:uid="{00000000-0005-0000-0000-00006D000000}"/>
    <cellStyle name="_x001d_・_x000c_ﾏ・_x000d_ﾂ・_x0001__x0016__x0011_F5_x0007__x0001__x0001_" xfId="112" xr:uid="{00000000-0005-0000-0000-00006E000000}"/>
    <cellStyle name="中タイトル" xfId="139" xr:uid="{00000000-0005-0000-0000-00008B000000}"/>
    <cellStyle name="人月" xfId="126" xr:uid="{00000000-0005-0000-0000-00007E000000}"/>
    <cellStyle name="付表" xfId="153" xr:uid="{00000000-0005-0000-0000-00009E000000}"/>
    <cellStyle name="価格桁区切り" xfId="114" xr:uid="{00000000-0005-0000-0000-000070000000}"/>
    <cellStyle name="取付表" xfId="122" xr:uid="{00000000-0005-0000-0000-000078000000}"/>
    <cellStyle name="型番" xfId="115" xr:uid="{00000000-0005-0000-0000-000071000000}"/>
    <cellStyle name="大タイトル" xfId="135" xr:uid="{00000000-0005-0000-0000-000087000000}"/>
    <cellStyle name="小タイトル" xfId="123" xr:uid="{00000000-0005-0000-0000-000079000000}"/>
    <cellStyle name="少数１位" xfId="124" xr:uid="{00000000-0005-0000-0000-00007A000000}"/>
    <cellStyle name="少数２位" xfId="125" xr:uid="{00000000-0005-0000-0000-00007B000000}"/>
    <cellStyle name="帳票" xfId="140" xr:uid="{00000000-0005-0000-0000-00008C000000}"/>
    <cellStyle name="常规 2" xfId="3" xr:uid="{00000000-0005-0000-0000-00007C000000}"/>
    <cellStyle name="常规_APH-FP-D07062001(プランパラメータ登録機能_TCF)_APH-FP-D07062001(プランパラメータ登録機能_TCF)_APH-FP-U08011502（プランパラメータ登録機能_便別_TCF）-01(仕様変更)" xfId="159" xr:uid="{00000000-0005-0000-0000-00007D000000}"/>
    <cellStyle name="年月日" xfId="143" xr:uid="{00000000-0005-0000-0000-00008F000000}"/>
    <cellStyle name="底線" xfId="141" xr:uid="{00000000-0005-0000-0000-00008D000000}"/>
    <cellStyle name="弾訊" xfId="138" xr:uid="{00000000-0005-0000-0000-00008A000000}"/>
    <cellStyle name="数値" xfId="127" xr:uid="{00000000-0005-0000-0000-00007F000000}"/>
    <cellStyle name="数値（桁区切り）" xfId="128" xr:uid="{00000000-0005-0000-0000-000080000000}"/>
    <cellStyle name="数値_(JEI62-I仕様-7059)SQLServer2005パラメータ設定書【検証環境】20071003)" xfId="129" xr:uid="{00000000-0005-0000-0000-000081000000}"/>
    <cellStyle name="整数値" xfId="130" xr:uid="{00000000-0005-0000-0000-000082000000}"/>
    <cellStyle name="文字列" xfId="154" xr:uid="{00000000-0005-0000-0000-00009F000000}"/>
    <cellStyle name="日付" xfId="142" xr:uid="{00000000-0005-0000-0000-00008E000000}"/>
    <cellStyle name="未定義" xfId="155" xr:uid="{00000000-0005-0000-0000-0000A0000000}"/>
    <cellStyle name="桁区Uり" xfId="118" xr:uid="{00000000-0005-0000-0000-000074000000}"/>
    <cellStyle name="桁区切り 2" xfId="119" xr:uid="{00000000-0005-0000-0000-000075000000}"/>
    <cellStyle name="桁蟻唇Ｆ [0.00]_IBMPC" xfId="116" xr:uid="{00000000-0005-0000-0000-000072000000}"/>
    <cellStyle name="桁蟻唇Ｆ_IBMPC" xfId="117" xr:uid="{00000000-0005-0000-0000-000073000000}"/>
    <cellStyle name="案件No" xfId="113" xr:uid="{00000000-0005-0000-0000-00006F000000}"/>
    <cellStyle name="樘準_購－表紙 (2)_1_型－PRINT_ＳＩ型番 (2)_構成明細  (原調込み） (2)" xfId="156" xr:uid="{00000000-0005-0000-0000-0000A1000000}"/>
    <cellStyle name="標準 2" xfId="1" xr:uid="{00000000-0005-0000-0000-000090000000}"/>
    <cellStyle name="標準 2 2" xfId="157" xr:uid="{00000000-0005-0000-0000-000091000000}"/>
    <cellStyle name="標準 2 2 2 2" xfId="158" xr:uid="{00000000-0005-0000-0000-000092000000}"/>
    <cellStyle name="標準 3" xfId="144" xr:uid="{00000000-0005-0000-0000-000093000000}"/>
    <cellStyle name="標準 4" xfId="145" xr:uid="{00000000-0005-0000-0000-000094000000}"/>
    <cellStyle name="標準 5" xfId="146" xr:uid="{00000000-0005-0000-0000-000095000000}"/>
    <cellStyle name="標準 6" xfId="147" xr:uid="{00000000-0005-0000-0000-000096000000}"/>
    <cellStyle name="標準 7" xfId="148" xr:uid="{00000000-0005-0000-0000-000097000000}"/>
    <cellStyle name="標準 8" xfId="149" xr:uid="{00000000-0005-0000-0000-000098000000}"/>
    <cellStyle name="標準_画面遷移図" xfId="2" xr:uid="{00000000-0005-0000-0000-00009A000000}"/>
    <cellStyle name="標準２" xfId="150" xr:uid="{00000000-0005-0000-0000-00009B000000}"/>
    <cellStyle name="標準仕様書" xfId="151" xr:uid="{00000000-0005-0000-0000-00009C000000}"/>
    <cellStyle name="脱浦 [0.00]_?°?-GPIMA00" xfId="136" xr:uid="{00000000-0005-0000-0000-000088000000}"/>
    <cellStyle name="脱浦_?°?-GPIMA00" xfId="137" xr:uid="{00000000-0005-0000-0000-000089000000}"/>
    <cellStyle name="表旨巧・・ハイパーリンク" xfId="152" xr:uid="{00000000-0005-0000-0000-00009D000000}"/>
    <cellStyle name="製品通知&quot;-&quot;" xfId="131" xr:uid="{00000000-0005-0000-0000-000083000000}"/>
    <cellStyle name="製品通知価格" xfId="132" xr:uid="{00000000-0005-0000-0000-000084000000}"/>
    <cellStyle name="製品通知文字列" xfId="134" xr:uid="{00000000-0005-0000-0000-000086000000}"/>
    <cellStyle name="製品通知日付" xfId="133" xr:uid="{00000000-0005-0000-0000-000085000000}"/>
    <cellStyle name="見出し１" xfId="120" xr:uid="{00000000-0005-0000-0000-000076000000}"/>
    <cellStyle name="見出し2" xfId="121" xr:uid="{00000000-0005-0000-0000-000077000000}"/>
  </cellStyles>
  <dxfs count="99"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0"/>
        </patternFill>
      </fill>
    </dxf>
    <dxf>
      <fill>
        <patternFill patternType="solid">
          <bgColor indexed="10"/>
        </patternFill>
      </fill>
    </dxf>
    <dxf>
      <fill>
        <patternFill>
          <fgColor indexed="64"/>
          <bgColor indexed="40"/>
        </patternFill>
      </fill>
    </dxf>
    <dxf>
      <fill>
        <patternFill>
          <bgColor indexed="45"/>
        </patternFill>
      </fill>
    </dxf>
    <dxf>
      <fill>
        <patternFill>
          <bgColor indexed="45"/>
        </patternFill>
      </fill>
    </dxf>
    <dxf>
      <fill>
        <patternFill>
          <bgColor indexed="45"/>
        </patternFill>
      </fill>
    </dxf>
    <dxf>
      <fill>
        <patternFill>
          <bgColor indexed="45"/>
        </patternFill>
      </fill>
    </dxf>
    <dxf>
      <fill>
        <patternFill>
          <bgColor indexed="45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1.xml"/><Relationship Id="rId26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externalLink" Target="externalLinks/externalLink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4" Type="http://schemas.openxmlformats.org/officeDocument/2006/relationships/image" Target="../media/image7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1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7.png"/><Relationship Id="rId5" Type="http://schemas.openxmlformats.org/officeDocument/2006/relationships/image" Target="../media/image3.png"/><Relationship Id="rId4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6.png"/><Relationship Id="rId18" Type="http://schemas.openxmlformats.org/officeDocument/2006/relationships/image" Target="../media/image31.png"/><Relationship Id="rId26" Type="http://schemas.openxmlformats.org/officeDocument/2006/relationships/image" Target="../media/image39.png"/><Relationship Id="rId39" Type="http://schemas.openxmlformats.org/officeDocument/2006/relationships/image" Target="../media/image52.png"/><Relationship Id="rId21" Type="http://schemas.openxmlformats.org/officeDocument/2006/relationships/image" Target="../media/image34.png"/><Relationship Id="rId34" Type="http://schemas.openxmlformats.org/officeDocument/2006/relationships/image" Target="../media/image47.png"/><Relationship Id="rId42" Type="http://schemas.openxmlformats.org/officeDocument/2006/relationships/image" Target="../media/image55.png"/><Relationship Id="rId47" Type="http://schemas.openxmlformats.org/officeDocument/2006/relationships/image" Target="../media/image60.png"/><Relationship Id="rId50" Type="http://schemas.openxmlformats.org/officeDocument/2006/relationships/image" Target="../media/image63.png"/><Relationship Id="rId55" Type="http://schemas.openxmlformats.org/officeDocument/2006/relationships/image" Target="../media/image68.png"/><Relationship Id="rId7" Type="http://schemas.openxmlformats.org/officeDocument/2006/relationships/image" Target="../media/image20.png"/><Relationship Id="rId2" Type="http://schemas.openxmlformats.org/officeDocument/2006/relationships/image" Target="../media/image15.png"/><Relationship Id="rId16" Type="http://schemas.openxmlformats.org/officeDocument/2006/relationships/image" Target="../media/image29.png"/><Relationship Id="rId29" Type="http://schemas.openxmlformats.org/officeDocument/2006/relationships/image" Target="../media/image42.png"/><Relationship Id="rId11" Type="http://schemas.openxmlformats.org/officeDocument/2006/relationships/image" Target="../media/image24.png"/><Relationship Id="rId24" Type="http://schemas.openxmlformats.org/officeDocument/2006/relationships/image" Target="../media/image37.png"/><Relationship Id="rId32" Type="http://schemas.openxmlformats.org/officeDocument/2006/relationships/image" Target="../media/image45.png"/><Relationship Id="rId37" Type="http://schemas.openxmlformats.org/officeDocument/2006/relationships/image" Target="../media/image50.png"/><Relationship Id="rId40" Type="http://schemas.openxmlformats.org/officeDocument/2006/relationships/image" Target="../media/image53.png"/><Relationship Id="rId45" Type="http://schemas.openxmlformats.org/officeDocument/2006/relationships/image" Target="../media/image58.png"/><Relationship Id="rId53" Type="http://schemas.openxmlformats.org/officeDocument/2006/relationships/image" Target="../media/image66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19" Type="http://schemas.openxmlformats.org/officeDocument/2006/relationships/image" Target="../media/image32.png"/><Relationship Id="rId31" Type="http://schemas.openxmlformats.org/officeDocument/2006/relationships/image" Target="../media/image44.png"/><Relationship Id="rId44" Type="http://schemas.openxmlformats.org/officeDocument/2006/relationships/image" Target="../media/image57.png"/><Relationship Id="rId52" Type="http://schemas.openxmlformats.org/officeDocument/2006/relationships/image" Target="../media/image65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Relationship Id="rId14" Type="http://schemas.openxmlformats.org/officeDocument/2006/relationships/image" Target="../media/image27.png"/><Relationship Id="rId22" Type="http://schemas.openxmlformats.org/officeDocument/2006/relationships/image" Target="../media/image35.png"/><Relationship Id="rId27" Type="http://schemas.openxmlformats.org/officeDocument/2006/relationships/image" Target="../media/image40.png"/><Relationship Id="rId30" Type="http://schemas.openxmlformats.org/officeDocument/2006/relationships/image" Target="../media/image43.png"/><Relationship Id="rId35" Type="http://schemas.openxmlformats.org/officeDocument/2006/relationships/image" Target="../media/image48.png"/><Relationship Id="rId43" Type="http://schemas.openxmlformats.org/officeDocument/2006/relationships/image" Target="../media/image56.png"/><Relationship Id="rId48" Type="http://schemas.openxmlformats.org/officeDocument/2006/relationships/image" Target="../media/image61.png"/><Relationship Id="rId8" Type="http://schemas.openxmlformats.org/officeDocument/2006/relationships/image" Target="../media/image21.png"/><Relationship Id="rId51" Type="http://schemas.openxmlformats.org/officeDocument/2006/relationships/image" Target="../media/image64.png"/><Relationship Id="rId3" Type="http://schemas.openxmlformats.org/officeDocument/2006/relationships/image" Target="../media/image16.png"/><Relationship Id="rId12" Type="http://schemas.openxmlformats.org/officeDocument/2006/relationships/image" Target="../media/image25.png"/><Relationship Id="rId17" Type="http://schemas.openxmlformats.org/officeDocument/2006/relationships/image" Target="../media/image30.png"/><Relationship Id="rId25" Type="http://schemas.openxmlformats.org/officeDocument/2006/relationships/image" Target="../media/image38.png"/><Relationship Id="rId33" Type="http://schemas.openxmlformats.org/officeDocument/2006/relationships/image" Target="../media/image46.png"/><Relationship Id="rId38" Type="http://schemas.openxmlformats.org/officeDocument/2006/relationships/image" Target="../media/image51.png"/><Relationship Id="rId46" Type="http://schemas.openxmlformats.org/officeDocument/2006/relationships/image" Target="../media/image59.png"/><Relationship Id="rId20" Type="http://schemas.openxmlformats.org/officeDocument/2006/relationships/image" Target="../media/image33.png"/><Relationship Id="rId41" Type="http://schemas.openxmlformats.org/officeDocument/2006/relationships/image" Target="../media/image54.png"/><Relationship Id="rId54" Type="http://schemas.openxmlformats.org/officeDocument/2006/relationships/image" Target="../media/image67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15" Type="http://schemas.openxmlformats.org/officeDocument/2006/relationships/image" Target="../media/image28.png"/><Relationship Id="rId23" Type="http://schemas.openxmlformats.org/officeDocument/2006/relationships/image" Target="../media/image36.png"/><Relationship Id="rId28" Type="http://schemas.openxmlformats.org/officeDocument/2006/relationships/image" Target="../media/image41.png"/><Relationship Id="rId36" Type="http://schemas.openxmlformats.org/officeDocument/2006/relationships/image" Target="../media/image49.png"/><Relationship Id="rId49" Type="http://schemas.openxmlformats.org/officeDocument/2006/relationships/image" Target="../media/image6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502920</xdr:colOff>
      <xdr:row>2</xdr:row>
      <xdr:rowOff>68580</xdr:rowOff>
    </xdr:from>
    <xdr:to>
      <xdr:col>4</xdr:col>
      <xdr:colOff>502920</xdr:colOff>
      <xdr:row>56</xdr:row>
      <xdr:rowOff>106680</xdr:rowOff>
    </xdr:to>
    <xdr:cxnSp macro="">
      <xdr:nvCxnSpPr>
        <xdr:cNvPr id="2" name="直線矢印コネクタ 2">
          <a:extLst>
            <a:ext uri="{FF2B5EF4-FFF2-40B4-BE49-F238E27FC236}">
              <a16:creationId xmlns:a16="http://schemas.microsoft.com/office/drawing/2014/main" id="{D3B637B9-0797-4A03-8001-F5DD8919D2A5}"/>
            </a:ext>
          </a:extLst>
        </xdr:cNvPr>
        <xdr:cNvCxnSpPr/>
      </xdr:nvCxnSpPr>
      <xdr:spPr bwMode="auto">
        <a:xfrm>
          <a:off x="4434840" y="403860"/>
          <a:ext cx="0" cy="10668000"/>
        </a:xfrm>
        <a:prstGeom prst="straightConnector1">
          <a:avLst/>
        </a:prstGeom>
        <a:noFill/>
        <a:ln w="12700" cap="flat" cmpd="sng" algn="ctr">
          <a:solidFill>
            <a:sysClr val="windowText" lastClr="000000"/>
          </a:solidFill>
          <a:prstDash val="solid"/>
          <a:round/>
          <a:headEnd type="none" w="med" len="med"/>
          <a:tailEnd type="triangle"/>
        </a:ln>
        <a:effectLst/>
      </xdr:spPr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1</xdr:row>
      <xdr:rowOff>30480</xdr:rowOff>
    </xdr:from>
    <xdr:to>
      <xdr:col>31</xdr:col>
      <xdr:colOff>1526</xdr:colOff>
      <xdr:row>47</xdr:row>
      <xdr:rowOff>4754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DE017DF-02F1-48AC-AFB6-8A38D8FB4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2460" y="198120"/>
          <a:ext cx="18266666" cy="7685714"/>
        </a:xfrm>
        <a:prstGeom prst="rect">
          <a:avLst/>
        </a:prstGeom>
      </xdr:spPr>
    </xdr:pic>
    <xdr:clientData/>
  </xdr:twoCellAnchor>
  <xdr:twoCellAnchor>
    <xdr:from>
      <xdr:col>17</xdr:col>
      <xdr:colOff>7620</xdr:colOff>
      <xdr:row>34</xdr:row>
      <xdr:rowOff>7620</xdr:rowOff>
    </xdr:from>
    <xdr:to>
      <xdr:col>18</xdr:col>
      <xdr:colOff>548640</xdr:colOff>
      <xdr:row>35</xdr:row>
      <xdr:rowOff>129540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54EEA44-00BE-431F-B3C6-979B370BEDDD}"/>
            </a:ext>
          </a:extLst>
        </xdr:cNvPr>
        <xdr:cNvSpPr/>
      </xdr:nvSpPr>
      <xdr:spPr bwMode="auto">
        <a:xfrm>
          <a:off x="10370820" y="5707380"/>
          <a:ext cx="1150620" cy="28956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22860</xdr:colOff>
      <xdr:row>48</xdr:row>
      <xdr:rowOff>0</xdr:rowOff>
    </xdr:from>
    <xdr:to>
      <xdr:col>31</xdr:col>
      <xdr:colOff>20574</xdr:colOff>
      <xdr:row>93</xdr:row>
      <xdr:rowOff>56200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6E0C97C-328B-4B57-8B26-0859F9B13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2460" y="8046720"/>
          <a:ext cx="18285714" cy="7600000"/>
        </a:xfrm>
        <a:prstGeom prst="rect">
          <a:avLst/>
        </a:prstGeom>
      </xdr:spPr>
    </xdr:pic>
    <xdr:clientData/>
  </xdr:twoCellAnchor>
  <xdr:twoCellAnchor>
    <xdr:from>
      <xdr:col>12</xdr:col>
      <xdr:colOff>434340</xdr:colOff>
      <xdr:row>73</xdr:row>
      <xdr:rowOff>144780</xdr:rowOff>
    </xdr:from>
    <xdr:to>
      <xdr:col>14</xdr:col>
      <xdr:colOff>38100</xdr:colOff>
      <xdr:row>75</xdr:row>
      <xdr:rowOff>30480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7B76F435-2103-4E03-8A85-F860C90BF05B}"/>
            </a:ext>
          </a:extLst>
        </xdr:cNvPr>
        <xdr:cNvSpPr/>
      </xdr:nvSpPr>
      <xdr:spPr bwMode="auto">
        <a:xfrm>
          <a:off x="7749540" y="12382500"/>
          <a:ext cx="822960" cy="22098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38100</xdr:colOff>
      <xdr:row>94</xdr:row>
      <xdr:rowOff>53340</xdr:rowOff>
    </xdr:from>
    <xdr:to>
      <xdr:col>31</xdr:col>
      <xdr:colOff>35814</xdr:colOff>
      <xdr:row>144</xdr:row>
      <xdr:rowOff>147530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FD44F8-EC37-4AB5-A248-BE0291C09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7700" y="15811500"/>
          <a:ext cx="18285714" cy="8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30</xdr:col>
      <xdr:colOff>597790</xdr:colOff>
      <xdr:row>196</xdr:row>
      <xdr:rowOff>102577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8FD68F8-513C-4C29-A82D-5E7986727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4868094"/>
          <a:ext cx="18276190" cy="8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26895</xdr:colOff>
      <xdr:row>198</xdr:row>
      <xdr:rowOff>0</xdr:rowOff>
    </xdr:from>
    <xdr:to>
      <xdr:col>31</xdr:col>
      <xdr:colOff>24609</xdr:colOff>
      <xdr:row>247</xdr:row>
      <xdr:rowOff>149097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C05AE50-AC4A-4A9A-BFA5-5B86A28C9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6495" y="33725224"/>
          <a:ext cx="18285714" cy="8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26895</xdr:colOff>
      <xdr:row>249</xdr:row>
      <xdr:rowOff>0</xdr:rowOff>
    </xdr:from>
    <xdr:to>
      <xdr:col>31</xdr:col>
      <xdr:colOff>24609</xdr:colOff>
      <xdr:row>299</xdr:row>
      <xdr:rowOff>131149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F827AA-C718-4E6A-8BB2-8AB5FD117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36495" y="42412024"/>
          <a:ext cx="18285714" cy="864761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26895</xdr:colOff>
      <xdr:row>51</xdr:row>
      <xdr:rowOff>17930</xdr:rowOff>
    </xdr:from>
    <xdr:to>
      <xdr:col>31</xdr:col>
      <xdr:colOff>5561</xdr:colOff>
      <xdr:row>98</xdr:row>
      <xdr:rowOff>79115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EAD7083-37B6-4708-A340-196749DB0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6495" y="8704730"/>
          <a:ext cx="18266666" cy="80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26895</xdr:colOff>
      <xdr:row>1</xdr:row>
      <xdr:rowOff>17930</xdr:rowOff>
    </xdr:from>
    <xdr:to>
      <xdr:col>30</xdr:col>
      <xdr:colOff>596114</xdr:colOff>
      <xdr:row>48</xdr:row>
      <xdr:rowOff>98161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4A309D-CC91-4B37-9C81-39D126C94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495" y="188259"/>
          <a:ext cx="18247619" cy="8085714"/>
        </a:xfrm>
        <a:prstGeom prst="rect">
          <a:avLst/>
        </a:prstGeom>
      </xdr:spPr>
    </xdr:pic>
    <xdr:clientData/>
  </xdr:twoCellAnchor>
  <xdr:twoCellAnchor>
    <xdr:from>
      <xdr:col>19</xdr:col>
      <xdr:colOff>35859</xdr:colOff>
      <xdr:row>33</xdr:row>
      <xdr:rowOff>80681</xdr:rowOff>
    </xdr:from>
    <xdr:to>
      <xdr:col>20</xdr:col>
      <xdr:colOff>502024</xdr:colOff>
      <xdr:row>35</xdr:row>
      <xdr:rowOff>26894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9D1BF183-AF3F-4832-A993-BFB57AD40419}"/>
            </a:ext>
          </a:extLst>
        </xdr:cNvPr>
        <xdr:cNvSpPr/>
      </xdr:nvSpPr>
      <xdr:spPr bwMode="auto">
        <a:xfrm>
          <a:off x="11618259" y="5701552"/>
          <a:ext cx="1075765" cy="286871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26895</xdr:colOff>
      <xdr:row>102</xdr:row>
      <xdr:rowOff>26895</xdr:rowOff>
    </xdr:from>
    <xdr:to>
      <xdr:col>31</xdr:col>
      <xdr:colOff>24609</xdr:colOff>
      <xdr:row>149</xdr:row>
      <xdr:rowOff>21413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771D0D9-FAE3-4B7C-8CA9-564E233A4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36495" y="17400495"/>
          <a:ext cx="18285714" cy="8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26895</xdr:colOff>
      <xdr:row>150</xdr:row>
      <xdr:rowOff>17930</xdr:rowOff>
    </xdr:from>
    <xdr:to>
      <xdr:col>30</xdr:col>
      <xdr:colOff>596114</xdr:colOff>
      <xdr:row>197</xdr:row>
      <xdr:rowOff>31496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93663ED-FA0A-4B37-AA04-911923DA1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6495" y="25567342"/>
          <a:ext cx="18247619" cy="801904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220980</xdr:colOff>
      <xdr:row>2</xdr:row>
      <xdr:rowOff>7620</xdr:rowOff>
    </xdr:from>
    <xdr:to>
      <xdr:col>12</xdr:col>
      <xdr:colOff>541020</xdr:colOff>
      <xdr:row>8</xdr:row>
      <xdr:rowOff>68580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D29F389F-2FC4-445B-BA3C-650AF568DA5C}"/>
            </a:ext>
          </a:extLst>
        </xdr:cNvPr>
        <xdr:cNvSpPr/>
      </xdr:nvSpPr>
      <xdr:spPr bwMode="auto">
        <a:xfrm>
          <a:off x="10492740" y="358140"/>
          <a:ext cx="1005840" cy="1112520"/>
        </a:xfrm>
        <a:prstGeom prst="rect">
          <a:avLst/>
        </a:prstGeom>
        <a:noFill/>
        <a:ln w="19050" cap="flat" cmpd="sng" algn="ctr">
          <a:solidFill>
            <a:srgbClr val="00B0F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r"/>
          <a:r>
            <a:rPr lang="en-US" sz="1100" b="1">
              <a:solidFill>
                <a:srgbClr val="FF0000"/>
              </a:solidFill>
            </a:rPr>
            <a:t>※</a:t>
          </a:r>
          <a:r>
            <a:rPr lang="ja-JP" altLang="en-US" sz="1100" b="1">
              <a:solidFill>
                <a:srgbClr val="FF0000"/>
              </a:solidFill>
            </a:rPr>
            <a:t>１</a:t>
          </a:r>
          <a:endParaRPr 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236220</xdr:colOff>
      <xdr:row>1</xdr:row>
      <xdr:rowOff>167640</xdr:rowOff>
    </xdr:from>
    <xdr:to>
      <xdr:col>15</xdr:col>
      <xdr:colOff>304800</xdr:colOff>
      <xdr:row>10</xdr:row>
      <xdr:rowOff>114300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0291C3C5-F89C-4B1B-BD24-EE4A20EA5060}"/>
            </a:ext>
          </a:extLst>
        </xdr:cNvPr>
        <xdr:cNvSpPr/>
      </xdr:nvSpPr>
      <xdr:spPr bwMode="auto">
        <a:xfrm>
          <a:off x="12077700" y="342900"/>
          <a:ext cx="1440180" cy="1524000"/>
        </a:xfrm>
        <a:prstGeom prst="rect">
          <a:avLst/>
        </a:prstGeom>
        <a:noFill/>
        <a:ln w="19050" cap="flat" cmpd="sng" algn="ctr">
          <a:solidFill>
            <a:srgbClr val="00B0F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※</a:t>
          </a:r>
          <a:r>
            <a:rPr lang="ja-JP" altLang="en-US" sz="1100" b="1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２</a:t>
          </a:r>
          <a:endParaRPr lang="en-US">
            <a:solidFill>
              <a:srgbClr val="FF0000"/>
            </a:solidFill>
            <a:effectLst/>
          </a:endParaRPr>
        </a:p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129540</xdr:colOff>
      <xdr:row>4</xdr:row>
      <xdr:rowOff>30480</xdr:rowOff>
    </xdr:from>
    <xdr:to>
      <xdr:col>12</xdr:col>
      <xdr:colOff>45720</xdr:colOff>
      <xdr:row>9</xdr:row>
      <xdr:rowOff>30480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ED03E0F7-08A1-4F4E-AAC5-5A15457816CA}"/>
            </a:ext>
          </a:extLst>
        </xdr:cNvPr>
        <xdr:cNvSpPr/>
      </xdr:nvSpPr>
      <xdr:spPr bwMode="auto">
        <a:xfrm>
          <a:off x="5387340" y="533400"/>
          <a:ext cx="678180" cy="853440"/>
        </a:xfrm>
        <a:prstGeom prst="rect">
          <a:avLst/>
        </a:prstGeom>
        <a:noFill/>
        <a:ln w="12700" cap="flat" cmpd="sng" algn="ctr">
          <a:solidFill>
            <a:schemeClr val="tx1">
              <a:lumMod val="50000"/>
              <a:lumOff val="50000"/>
            </a:schemeClr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556260</xdr:colOff>
      <xdr:row>4</xdr:row>
      <xdr:rowOff>30480</xdr:rowOff>
    </xdr:from>
    <xdr:to>
      <xdr:col>25</xdr:col>
      <xdr:colOff>45720</xdr:colOff>
      <xdr:row>9</xdr:row>
      <xdr:rowOff>30480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CAD332ED-041F-4A63-BF21-8980B0986FD8}"/>
            </a:ext>
          </a:extLst>
        </xdr:cNvPr>
        <xdr:cNvSpPr/>
      </xdr:nvSpPr>
      <xdr:spPr bwMode="auto">
        <a:xfrm>
          <a:off x="12900660" y="640080"/>
          <a:ext cx="708660" cy="853440"/>
        </a:xfrm>
        <a:prstGeom prst="rect">
          <a:avLst/>
        </a:prstGeom>
        <a:noFill/>
        <a:ln w="12700" cap="flat" cmpd="sng" algn="ctr">
          <a:solidFill>
            <a:schemeClr val="tx1">
              <a:lumMod val="50000"/>
              <a:lumOff val="50000"/>
            </a:schemeClr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10886</xdr:colOff>
      <xdr:row>1</xdr:row>
      <xdr:rowOff>43544</xdr:rowOff>
    </xdr:from>
    <xdr:to>
      <xdr:col>30</xdr:col>
      <xdr:colOff>599152</xdr:colOff>
      <xdr:row>48</xdr:row>
      <xdr:rowOff>83402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1DAAC69-4BAA-4065-864D-B24E2E257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0486" y="206830"/>
          <a:ext cx="18266666" cy="77142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15689</xdr:colOff>
      <xdr:row>1</xdr:row>
      <xdr:rowOff>33170</xdr:rowOff>
    </xdr:from>
    <xdr:to>
      <xdr:col>30</xdr:col>
      <xdr:colOff>603955</xdr:colOff>
      <xdr:row>47</xdr:row>
      <xdr:rowOff>159825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162052-B8BE-488B-AFBE-FD414131E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5289" y="203499"/>
          <a:ext cx="18266666" cy="796180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10886</xdr:colOff>
      <xdr:row>1</xdr:row>
      <xdr:rowOff>0</xdr:rowOff>
    </xdr:from>
    <xdr:to>
      <xdr:col>30</xdr:col>
      <xdr:colOff>599152</xdr:colOff>
      <xdr:row>48</xdr:row>
      <xdr:rowOff>39858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690C71D-871B-4592-A87C-543EBD62F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0486" y="163286"/>
          <a:ext cx="18266666" cy="7714286"/>
        </a:xfrm>
        <a:prstGeom prst="rect">
          <a:avLst/>
        </a:prstGeom>
      </xdr:spPr>
    </xdr:pic>
    <xdr:clientData/>
  </xdr:twoCellAnchor>
  <xdr:twoCellAnchor>
    <xdr:from>
      <xdr:col>4</xdr:col>
      <xdr:colOff>581424</xdr:colOff>
      <xdr:row>12</xdr:row>
      <xdr:rowOff>19849</xdr:rowOff>
    </xdr:from>
    <xdr:to>
      <xdr:col>6</xdr:col>
      <xdr:colOff>276624</xdr:colOff>
      <xdr:row>13</xdr:row>
      <xdr:rowOff>93489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72BCE4D3-3D0F-4243-B6A2-DC82C1259ABB}"/>
            </a:ext>
          </a:extLst>
        </xdr:cNvPr>
        <xdr:cNvSpPr/>
      </xdr:nvSpPr>
      <xdr:spPr bwMode="auto">
        <a:xfrm>
          <a:off x="3019824" y="1979278"/>
          <a:ext cx="914400" cy="23692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550688</xdr:colOff>
      <xdr:row>6</xdr:row>
      <xdr:rowOff>44824</xdr:rowOff>
    </xdr:from>
    <xdr:to>
      <xdr:col>9</xdr:col>
      <xdr:colOff>470006</xdr:colOff>
      <xdr:row>9</xdr:row>
      <xdr:rowOff>98611</xdr:rowOff>
    </xdr:to>
    <xdr:sp macro="" textlink="">
      <xdr:nvSpPr>
        <xdr:cNvPr id="4" name="Speech Bubble: Rectangle with Corners Rounded 3">
          <a:extLst>
            <a:ext uri="{FF2B5EF4-FFF2-40B4-BE49-F238E27FC236}">
              <a16:creationId xmlns:a16="http://schemas.microsoft.com/office/drawing/2014/main" id="{718F0F1F-F89C-4228-8DC4-A5DB4324EBE1}"/>
            </a:ext>
          </a:extLst>
        </xdr:cNvPr>
        <xdr:cNvSpPr/>
      </xdr:nvSpPr>
      <xdr:spPr bwMode="auto">
        <a:xfrm>
          <a:off x="3598688" y="1024538"/>
          <a:ext cx="2357718" cy="543644"/>
        </a:xfrm>
        <a:prstGeom prst="wedgeRoundRectCallout">
          <a:avLst>
            <a:gd name="adj1" fmla="val -49339"/>
            <a:gd name="adj2" fmla="val 111706"/>
            <a:gd name="adj3" fmla="val 16667"/>
          </a:avLst>
        </a:prstGeom>
        <a:solidFill>
          <a:schemeClr val="tx2">
            <a:lumMod val="40000"/>
            <a:lumOff val="60000"/>
          </a:schemeClr>
        </a:solidFill>
        <a:ln w="19050" cap="flat" cmpd="sng" algn="ctr">
          <a:solidFill>
            <a:schemeClr val="tx2">
              <a:lumMod val="40000"/>
              <a:lumOff val="60000"/>
            </a:schemeClr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r>
            <a:rPr lang="ja-JP" altLang="en-US" sz="1100"/>
            <a:t>口座区分：別段口座⇒</a:t>
          </a:r>
          <a:r>
            <a:rPr lang="en-US" sz="1100"/>
            <a:t>P-MM</a:t>
          </a:r>
          <a:r>
            <a:rPr lang="ja-JP" altLang="en-US" sz="1100"/>
            <a:t>口座</a:t>
          </a:r>
          <a:endParaRPr lang="en-US" sz="1100"/>
        </a:p>
      </xdr:txBody>
    </xdr:sp>
    <xdr:clientData/>
  </xdr:twoCellAnchor>
  <xdr:twoCellAnchor editAs="oneCell">
    <xdr:from>
      <xdr:col>1</xdr:col>
      <xdr:colOff>54429</xdr:colOff>
      <xdr:row>50</xdr:row>
      <xdr:rowOff>10886</xdr:rowOff>
    </xdr:from>
    <xdr:to>
      <xdr:col>31</xdr:col>
      <xdr:colOff>33095</xdr:colOff>
      <xdr:row>97</xdr:row>
      <xdr:rowOff>50744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918B1A-6CD3-42BE-B551-F7592F1BEC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4029" y="8175172"/>
          <a:ext cx="18266666" cy="7714286"/>
        </a:xfrm>
        <a:prstGeom prst="rect">
          <a:avLst/>
        </a:prstGeom>
      </xdr:spPr>
    </xdr:pic>
    <xdr:clientData/>
  </xdr:twoCellAnchor>
  <xdr:twoCellAnchor>
    <xdr:from>
      <xdr:col>7</xdr:col>
      <xdr:colOff>302877</xdr:colOff>
      <xdr:row>55</xdr:row>
      <xdr:rowOff>110138</xdr:rowOff>
    </xdr:from>
    <xdr:to>
      <xdr:col>11</xdr:col>
      <xdr:colOff>374594</xdr:colOff>
      <xdr:row>59</xdr:row>
      <xdr:rowOff>640</xdr:rowOff>
    </xdr:to>
    <xdr:sp macro="" textlink="">
      <xdr:nvSpPr>
        <xdr:cNvPr id="7" name="Speech Bubble: Rectangle with Corners Rounded 6">
          <a:extLst>
            <a:ext uri="{FF2B5EF4-FFF2-40B4-BE49-F238E27FC236}">
              <a16:creationId xmlns:a16="http://schemas.microsoft.com/office/drawing/2014/main" id="{259775B9-E3AE-4F3F-8AF2-ADA4C5575BE7}"/>
            </a:ext>
          </a:extLst>
        </xdr:cNvPr>
        <xdr:cNvSpPr/>
      </xdr:nvSpPr>
      <xdr:spPr bwMode="auto">
        <a:xfrm>
          <a:off x="4570077" y="9090852"/>
          <a:ext cx="2510117" cy="543645"/>
        </a:xfrm>
        <a:prstGeom prst="wedgeRoundRectCallout">
          <a:avLst>
            <a:gd name="adj1" fmla="val -49339"/>
            <a:gd name="adj2" fmla="val 111706"/>
            <a:gd name="adj3" fmla="val 16667"/>
          </a:avLst>
        </a:prstGeom>
        <a:solidFill>
          <a:schemeClr val="tx2">
            <a:lumMod val="40000"/>
            <a:lumOff val="60000"/>
          </a:schemeClr>
        </a:solidFill>
        <a:ln w="19050" cap="flat" cmpd="sng" algn="ctr">
          <a:solidFill>
            <a:schemeClr val="tx2">
              <a:lumMod val="40000"/>
              <a:lumOff val="60000"/>
            </a:schemeClr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r>
            <a:rPr lang="ja-JP" altLang="en-US" sz="1100"/>
            <a:t>口座区分：オービック口座⇒</a:t>
          </a:r>
          <a:r>
            <a:rPr lang="en-US" altLang="ja-JP" sz="1100"/>
            <a:t>OBIC</a:t>
          </a:r>
          <a:r>
            <a:rPr lang="ja-JP" altLang="en-US" sz="1100"/>
            <a:t>口座</a:t>
          </a:r>
          <a:endParaRPr lang="en-US" sz="1100"/>
        </a:p>
      </xdr:txBody>
    </xdr:sp>
    <xdr:clientData/>
  </xdr:twoCellAnchor>
  <xdr:twoCellAnchor>
    <xdr:from>
      <xdr:col>6</xdr:col>
      <xdr:colOff>250372</xdr:colOff>
      <xdr:row>61</xdr:row>
      <xdr:rowOff>54428</xdr:rowOff>
    </xdr:from>
    <xdr:to>
      <xdr:col>7</xdr:col>
      <xdr:colOff>564137</xdr:colOff>
      <xdr:row>62</xdr:row>
      <xdr:rowOff>101173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549FF9BB-2D00-43B2-A9D3-D3147F0FB878}"/>
            </a:ext>
          </a:extLst>
        </xdr:cNvPr>
        <xdr:cNvSpPr/>
      </xdr:nvSpPr>
      <xdr:spPr bwMode="auto">
        <a:xfrm>
          <a:off x="3907972" y="10014857"/>
          <a:ext cx="923365" cy="21003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21770</xdr:colOff>
      <xdr:row>98</xdr:row>
      <xdr:rowOff>10885</xdr:rowOff>
    </xdr:from>
    <xdr:to>
      <xdr:col>30</xdr:col>
      <xdr:colOff>524322</xdr:colOff>
      <xdr:row>145</xdr:row>
      <xdr:rowOff>12646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7D07ABF-CC80-4BAF-AD5A-411A4DFBC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1370" y="16012885"/>
          <a:ext cx="18180952" cy="7676190"/>
        </a:xfrm>
        <a:prstGeom prst="rect">
          <a:avLst/>
        </a:prstGeom>
      </xdr:spPr>
    </xdr:pic>
    <xdr:clientData/>
  </xdr:twoCellAnchor>
  <xdr:twoCellAnchor editAs="oneCell">
    <xdr:from>
      <xdr:col>8</xdr:col>
      <xdr:colOff>428384</xdr:colOff>
      <xdr:row>102</xdr:row>
      <xdr:rowOff>35859</xdr:rowOff>
    </xdr:from>
    <xdr:to>
      <xdr:col>21</xdr:col>
      <xdr:colOff>589749</xdr:colOff>
      <xdr:row>148</xdr:row>
      <xdr:rowOff>706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EDAC6F4-E916-49C1-8464-73CAB80FD9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6903"/>
        <a:stretch/>
      </xdr:blipFill>
      <xdr:spPr>
        <a:xfrm>
          <a:off x="5305184" y="16691002"/>
          <a:ext cx="8086165" cy="7475990"/>
        </a:xfrm>
        <a:prstGeom prst="rect">
          <a:avLst/>
        </a:prstGeom>
      </xdr:spPr>
    </xdr:pic>
    <xdr:clientData/>
  </xdr:twoCellAnchor>
  <xdr:twoCellAnchor editAs="oneCell">
    <xdr:from>
      <xdr:col>8</xdr:col>
      <xdr:colOff>439271</xdr:colOff>
      <xdr:row>147</xdr:row>
      <xdr:rowOff>170328</xdr:rowOff>
    </xdr:from>
    <xdr:to>
      <xdr:col>22</xdr:col>
      <xdr:colOff>30917</xdr:colOff>
      <xdr:row>160</xdr:row>
      <xdr:rowOff>51284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7553483-A41C-4DBE-A1B0-B0138DD42E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40" r="-1"/>
        <a:stretch/>
      </xdr:blipFill>
      <xdr:spPr>
        <a:xfrm>
          <a:off x="5316071" y="25208752"/>
          <a:ext cx="8126046" cy="2095238"/>
        </a:xfrm>
        <a:prstGeom prst="rect">
          <a:avLst/>
        </a:prstGeom>
      </xdr:spPr>
    </xdr:pic>
    <xdr:clientData/>
  </xdr:twoCellAnchor>
  <xdr:twoCellAnchor>
    <xdr:from>
      <xdr:col>8</xdr:col>
      <xdr:colOff>537882</xdr:colOff>
      <xdr:row>117</xdr:row>
      <xdr:rowOff>125506</xdr:rowOff>
    </xdr:from>
    <xdr:to>
      <xdr:col>13</xdr:col>
      <xdr:colOff>152400</xdr:colOff>
      <xdr:row>160</xdr:row>
      <xdr:rowOff>8965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9B935C77-C2AD-478B-87BB-6CFC7C56102E}"/>
            </a:ext>
          </a:extLst>
        </xdr:cNvPr>
        <xdr:cNvSpPr/>
      </xdr:nvSpPr>
      <xdr:spPr bwMode="auto">
        <a:xfrm>
          <a:off x="5414682" y="20054047"/>
          <a:ext cx="2662518" cy="7207624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385482</xdr:colOff>
      <xdr:row>130</xdr:row>
      <xdr:rowOff>17929</xdr:rowOff>
    </xdr:from>
    <xdr:to>
      <xdr:col>8</xdr:col>
      <xdr:colOff>215153</xdr:colOff>
      <xdr:row>132</xdr:row>
      <xdr:rowOff>44824</xdr:rowOff>
    </xdr:to>
    <xdr:sp macro="" textlink="">
      <xdr:nvSpPr>
        <xdr:cNvPr id="18" name="Arrow: Right 17">
          <a:extLst>
            <a:ext uri="{FF2B5EF4-FFF2-40B4-BE49-F238E27FC236}">
              <a16:creationId xmlns:a16="http://schemas.microsoft.com/office/drawing/2014/main" id="{18C828F9-F9A9-4E07-8A8A-5D37C9398043}"/>
            </a:ext>
          </a:extLst>
        </xdr:cNvPr>
        <xdr:cNvSpPr/>
      </xdr:nvSpPr>
      <xdr:spPr bwMode="auto">
        <a:xfrm>
          <a:off x="4043082" y="22160753"/>
          <a:ext cx="1048871" cy="367553"/>
        </a:xfrm>
        <a:prstGeom prst="right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3</xdr:col>
      <xdr:colOff>473208</xdr:colOff>
      <xdr:row>140</xdr:row>
      <xdr:rowOff>46104</xdr:rowOff>
    </xdr:from>
    <xdr:to>
      <xdr:col>6</xdr:col>
      <xdr:colOff>187265</xdr:colOff>
      <xdr:row>155</xdr:row>
      <xdr:rowOff>24495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1A6ED79-053D-4664-ABBA-38569884D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02008" y="22906104"/>
          <a:ext cx="1542857" cy="2427677"/>
        </a:xfrm>
        <a:prstGeom prst="rect">
          <a:avLst/>
        </a:prstGeom>
      </xdr:spPr>
    </xdr:pic>
    <xdr:clientData/>
  </xdr:twoCellAnchor>
  <xdr:twoCellAnchor>
    <xdr:from>
      <xdr:col>3</xdr:col>
      <xdr:colOff>466165</xdr:colOff>
      <xdr:row>121</xdr:row>
      <xdr:rowOff>152400</xdr:rowOff>
    </xdr:from>
    <xdr:to>
      <xdr:col>6</xdr:col>
      <xdr:colOff>197224</xdr:colOff>
      <xdr:row>155</xdr:row>
      <xdr:rowOff>43543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3326D66C-2C85-4D5F-9623-E33C8BF0CC67}"/>
            </a:ext>
          </a:extLst>
        </xdr:cNvPr>
        <xdr:cNvSpPr/>
      </xdr:nvSpPr>
      <xdr:spPr bwMode="auto">
        <a:xfrm>
          <a:off x="2294965" y="19909971"/>
          <a:ext cx="1559859" cy="5442858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21771</xdr:colOff>
      <xdr:row>161</xdr:row>
      <xdr:rowOff>119743</xdr:rowOff>
    </xdr:from>
    <xdr:to>
      <xdr:col>30</xdr:col>
      <xdr:colOff>581466</xdr:colOff>
      <xdr:row>209</xdr:row>
      <xdr:rowOff>15362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6CA43A7-57EF-4186-9D1B-C211644CB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31371" y="26408743"/>
          <a:ext cx="18238095" cy="7733333"/>
        </a:xfrm>
        <a:prstGeom prst="rect">
          <a:avLst/>
        </a:prstGeom>
      </xdr:spPr>
    </xdr:pic>
    <xdr:clientData/>
  </xdr:twoCellAnchor>
  <xdr:twoCellAnchor>
    <xdr:from>
      <xdr:col>6</xdr:col>
      <xdr:colOff>324653</xdr:colOff>
      <xdr:row>191</xdr:row>
      <xdr:rowOff>154962</xdr:rowOff>
    </xdr:from>
    <xdr:to>
      <xdr:col>11</xdr:col>
      <xdr:colOff>459123</xdr:colOff>
      <xdr:row>195</xdr:row>
      <xdr:rowOff>45463</xdr:rowOff>
    </xdr:to>
    <xdr:sp macro="" textlink="">
      <xdr:nvSpPr>
        <xdr:cNvPr id="10" name="Speech Bubble: Rectangle with Corners Rounded 9">
          <a:extLst>
            <a:ext uri="{FF2B5EF4-FFF2-40B4-BE49-F238E27FC236}">
              <a16:creationId xmlns:a16="http://schemas.microsoft.com/office/drawing/2014/main" id="{5DCC150A-E914-46C2-8D6A-63F3FFAC5243}"/>
            </a:ext>
          </a:extLst>
        </xdr:cNvPr>
        <xdr:cNvSpPr/>
      </xdr:nvSpPr>
      <xdr:spPr bwMode="auto">
        <a:xfrm>
          <a:off x="3982253" y="31342533"/>
          <a:ext cx="3182470" cy="543644"/>
        </a:xfrm>
        <a:prstGeom prst="wedgeRoundRectCallout">
          <a:avLst>
            <a:gd name="adj1" fmla="val -49339"/>
            <a:gd name="adj2" fmla="val 111706"/>
            <a:gd name="adj3" fmla="val 16667"/>
          </a:avLst>
        </a:prstGeom>
        <a:solidFill>
          <a:schemeClr val="tx2">
            <a:lumMod val="40000"/>
            <a:lumOff val="60000"/>
          </a:schemeClr>
        </a:solidFill>
        <a:ln w="19050" cap="flat" cmpd="sng" algn="ctr">
          <a:solidFill>
            <a:schemeClr val="tx2">
              <a:lumMod val="40000"/>
              <a:lumOff val="60000"/>
            </a:schemeClr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r>
            <a:rPr lang="ja-JP" altLang="en-US" sz="1100"/>
            <a:t>顧客コードに</a:t>
          </a:r>
          <a:r>
            <a:rPr lang="en-US" altLang="ja-JP" sz="1100"/>
            <a:t>P-MM</a:t>
          </a:r>
          <a:r>
            <a:rPr lang="ja-JP" altLang="en-US" sz="1100"/>
            <a:t>口座番号、取引先番号追加</a:t>
          </a:r>
          <a:endParaRPr lang="en-US" sz="1100"/>
        </a:p>
      </xdr:txBody>
    </xdr:sp>
    <xdr:clientData/>
  </xdr:twoCellAnchor>
  <xdr:twoCellAnchor>
    <xdr:from>
      <xdr:col>3</xdr:col>
      <xdr:colOff>457200</xdr:colOff>
      <xdr:row>195</xdr:row>
      <xdr:rowOff>43543</xdr:rowOff>
    </xdr:from>
    <xdr:to>
      <xdr:col>6</xdr:col>
      <xdr:colOff>206829</xdr:colOff>
      <xdr:row>197</xdr:row>
      <xdr:rowOff>97971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54FBF789-C108-41FB-A976-C00CCB75A87C}"/>
            </a:ext>
          </a:extLst>
        </xdr:cNvPr>
        <xdr:cNvSpPr/>
      </xdr:nvSpPr>
      <xdr:spPr bwMode="auto">
        <a:xfrm>
          <a:off x="2286000" y="31884257"/>
          <a:ext cx="1578429" cy="3810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10886</xdr:colOff>
      <xdr:row>211</xdr:row>
      <xdr:rowOff>21772</xdr:rowOff>
    </xdr:from>
    <xdr:to>
      <xdr:col>30</xdr:col>
      <xdr:colOff>599152</xdr:colOff>
      <xdr:row>258</xdr:row>
      <xdr:rowOff>61630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D108686-CE13-45B1-84D7-FE63958E2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0486" y="34475058"/>
          <a:ext cx="18266666" cy="7714286"/>
        </a:xfrm>
        <a:prstGeom prst="rect">
          <a:avLst/>
        </a:prstGeom>
      </xdr:spPr>
    </xdr:pic>
    <xdr:clientData/>
  </xdr:twoCellAnchor>
  <xdr:twoCellAnchor>
    <xdr:from>
      <xdr:col>2</xdr:col>
      <xdr:colOff>304800</xdr:colOff>
      <xdr:row>246</xdr:row>
      <xdr:rowOff>130628</xdr:rowOff>
    </xdr:from>
    <xdr:to>
      <xdr:col>11</xdr:col>
      <xdr:colOff>0</xdr:colOff>
      <xdr:row>249</xdr:row>
      <xdr:rowOff>87086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E25AED13-5262-41BB-8B85-BB4592499323}"/>
            </a:ext>
          </a:extLst>
        </xdr:cNvPr>
        <xdr:cNvSpPr/>
      </xdr:nvSpPr>
      <xdr:spPr bwMode="auto">
        <a:xfrm>
          <a:off x="1524000" y="40298914"/>
          <a:ext cx="5181600" cy="44631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30480</xdr:colOff>
      <xdr:row>2</xdr:row>
      <xdr:rowOff>45720</xdr:rowOff>
    </xdr:from>
    <xdr:to>
      <xdr:col>20</xdr:col>
      <xdr:colOff>463315</xdr:colOff>
      <xdr:row>32</xdr:row>
      <xdr:rowOff>140330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2AEBA6-8849-4C28-8E27-77655CA022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90"/>
        <a:stretch/>
      </xdr:blipFill>
      <xdr:spPr>
        <a:xfrm>
          <a:off x="640080" y="213360"/>
          <a:ext cx="12015235" cy="5123809"/>
        </a:xfrm>
        <a:prstGeom prst="rect">
          <a:avLst/>
        </a:prstGeom>
      </xdr:spPr>
    </xdr:pic>
    <xdr:clientData/>
  </xdr:twoCellAnchor>
  <xdr:twoCellAnchor>
    <xdr:from>
      <xdr:col>5</xdr:col>
      <xdr:colOff>7620</xdr:colOff>
      <xdr:row>17</xdr:row>
      <xdr:rowOff>160020</xdr:rowOff>
    </xdr:from>
    <xdr:to>
      <xdr:col>6</xdr:col>
      <xdr:colOff>495300</xdr:colOff>
      <xdr:row>19</xdr:row>
      <xdr:rowOff>152400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76A7B76D-7AE6-4F82-B584-C644D5241AF5}"/>
            </a:ext>
          </a:extLst>
        </xdr:cNvPr>
        <xdr:cNvSpPr/>
      </xdr:nvSpPr>
      <xdr:spPr bwMode="auto">
        <a:xfrm>
          <a:off x="3055620" y="2842260"/>
          <a:ext cx="1097280" cy="32766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35859</xdr:colOff>
      <xdr:row>133</xdr:row>
      <xdr:rowOff>26894</xdr:rowOff>
    </xdr:from>
    <xdr:to>
      <xdr:col>18</xdr:col>
      <xdr:colOff>148849</xdr:colOff>
      <xdr:row>160</xdr:row>
      <xdr:rowOff>94667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2D6239A-AE11-4C4B-8AE8-3FAC0D4D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5459" y="22510376"/>
          <a:ext cx="10476190" cy="4666667"/>
        </a:xfrm>
        <a:prstGeom prst="rect">
          <a:avLst/>
        </a:prstGeom>
      </xdr:spPr>
    </xdr:pic>
    <xdr:clientData/>
  </xdr:twoCellAnchor>
  <xdr:twoCellAnchor>
    <xdr:from>
      <xdr:col>4</xdr:col>
      <xdr:colOff>522514</xdr:colOff>
      <xdr:row>147</xdr:row>
      <xdr:rowOff>10886</xdr:rowOff>
    </xdr:from>
    <xdr:to>
      <xdr:col>6</xdr:col>
      <xdr:colOff>478971</xdr:colOff>
      <xdr:row>149</xdr:row>
      <xdr:rowOff>152400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9BDAFB59-6CB7-43DE-B619-EA25CABC4C1C}"/>
            </a:ext>
          </a:extLst>
        </xdr:cNvPr>
        <xdr:cNvSpPr/>
      </xdr:nvSpPr>
      <xdr:spPr bwMode="auto">
        <a:xfrm>
          <a:off x="2960914" y="24013886"/>
          <a:ext cx="1175657" cy="46808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43543</xdr:colOff>
      <xdr:row>34</xdr:row>
      <xdr:rowOff>10886</xdr:rowOff>
    </xdr:from>
    <xdr:to>
      <xdr:col>31</xdr:col>
      <xdr:colOff>22209</xdr:colOff>
      <xdr:row>81</xdr:row>
      <xdr:rowOff>98362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6567733-36B5-4756-A0F5-DEBDAD1D8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143" y="5562600"/>
          <a:ext cx="18266666" cy="7761905"/>
        </a:xfrm>
        <a:prstGeom prst="rect">
          <a:avLst/>
        </a:prstGeom>
      </xdr:spPr>
    </xdr:pic>
    <xdr:clientData/>
  </xdr:twoCellAnchor>
  <xdr:twoCellAnchor>
    <xdr:from>
      <xdr:col>3</xdr:col>
      <xdr:colOff>489857</xdr:colOff>
      <xdr:row>56</xdr:row>
      <xdr:rowOff>119744</xdr:rowOff>
    </xdr:from>
    <xdr:to>
      <xdr:col>6</xdr:col>
      <xdr:colOff>239486</xdr:colOff>
      <xdr:row>58</xdr:row>
      <xdr:rowOff>87087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9784864-BFB2-4CA1-BBB0-2903285E7492}"/>
            </a:ext>
          </a:extLst>
        </xdr:cNvPr>
        <xdr:cNvSpPr/>
      </xdr:nvSpPr>
      <xdr:spPr bwMode="auto">
        <a:xfrm>
          <a:off x="2318657" y="9263744"/>
          <a:ext cx="1578429" cy="293914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308002</xdr:colOff>
      <xdr:row>52</xdr:row>
      <xdr:rowOff>16007</xdr:rowOff>
    </xdr:from>
    <xdr:to>
      <xdr:col>8</xdr:col>
      <xdr:colOff>254214</xdr:colOff>
      <xdr:row>54</xdr:row>
      <xdr:rowOff>123585</xdr:rowOff>
    </xdr:to>
    <xdr:sp macro="" textlink="">
      <xdr:nvSpPr>
        <xdr:cNvPr id="6" name="Speech Bubble: Rectangle with Corners Rounded 5">
          <a:extLst>
            <a:ext uri="{FF2B5EF4-FFF2-40B4-BE49-F238E27FC236}">
              <a16:creationId xmlns:a16="http://schemas.microsoft.com/office/drawing/2014/main" id="{A64B6A2B-E03E-4CDC-9176-B6A92CBFF454}"/>
            </a:ext>
          </a:extLst>
        </xdr:cNvPr>
        <xdr:cNvSpPr/>
      </xdr:nvSpPr>
      <xdr:spPr bwMode="auto">
        <a:xfrm>
          <a:off x="3965602" y="8506864"/>
          <a:ext cx="1165412" cy="434150"/>
        </a:xfrm>
        <a:prstGeom prst="wedgeRoundRectCallout">
          <a:avLst>
            <a:gd name="adj1" fmla="val -51647"/>
            <a:gd name="adj2" fmla="val 119706"/>
            <a:gd name="adj3" fmla="val 16667"/>
          </a:avLst>
        </a:prstGeom>
        <a:solidFill>
          <a:schemeClr val="tx2">
            <a:lumMod val="40000"/>
            <a:lumOff val="60000"/>
          </a:schemeClr>
        </a:solidFill>
        <a:ln w="19050" cap="flat" cmpd="sng" algn="ctr">
          <a:solidFill>
            <a:schemeClr val="tx2">
              <a:lumMod val="40000"/>
              <a:lumOff val="60000"/>
            </a:schemeClr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r>
            <a:rPr lang="ja-JP" altLang="en-US" sz="1100"/>
            <a:t>非活性</a:t>
          </a:r>
          <a:endParaRPr lang="en-US" sz="1100"/>
        </a:p>
      </xdr:txBody>
    </xdr:sp>
    <xdr:clientData/>
  </xdr:twoCellAnchor>
  <xdr:twoCellAnchor editAs="oneCell">
    <xdr:from>
      <xdr:col>1</xdr:col>
      <xdr:colOff>21771</xdr:colOff>
      <xdr:row>83</xdr:row>
      <xdr:rowOff>32657</xdr:rowOff>
    </xdr:from>
    <xdr:to>
      <xdr:col>31</xdr:col>
      <xdr:colOff>19485</xdr:colOff>
      <xdr:row>131</xdr:row>
      <xdr:rowOff>13990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B73E25D-9051-49A4-8449-45C7F5F78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1371" y="13585371"/>
          <a:ext cx="18285714" cy="7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32657</xdr:colOff>
      <xdr:row>162</xdr:row>
      <xdr:rowOff>10886</xdr:rowOff>
    </xdr:from>
    <xdr:to>
      <xdr:col>30</xdr:col>
      <xdr:colOff>535209</xdr:colOff>
      <xdr:row>208</xdr:row>
      <xdr:rowOff>32657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AA08B3D-AAF7-450E-AF8B-AFA077E6C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2257" y="26463172"/>
          <a:ext cx="18180952" cy="7532914"/>
        </a:xfrm>
        <a:prstGeom prst="rect">
          <a:avLst/>
        </a:prstGeom>
      </xdr:spPr>
    </xdr:pic>
    <xdr:clientData/>
  </xdr:twoCellAnchor>
  <xdr:twoCellAnchor>
    <xdr:from>
      <xdr:col>3</xdr:col>
      <xdr:colOff>500743</xdr:colOff>
      <xdr:row>185</xdr:row>
      <xdr:rowOff>97971</xdr:rowOff>
    </xdr:from>
    <xdr:to>
      <xdr:col>6</xdr:col>
      <xdr:colOff>185058</xdr:colOff>
      <xdr:row>203</xdr:row>
      <xdr:rowOff>65314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414CAD4A-374C-4ED2-A18C-6F634287F145}"/>
            </a:ext>
          </a:extLst>
        </xdr:cNvPr>
        <xdr:cNvSpPr/>
      </xdr:nvSpPr>
      <xdr:spPr bwMode="auto">
        <a:xfrm>
          <a:off x="2329543" y="30305828"/>
          <a:ext cx="1513115" cy="290648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581425</xdr:colOff>
      <xdr:row>180</xdr:row>
      <xdr:rowOff>35218</xdr:rowOff>
    </xdr:from>
    <xdr:to>
      <xdr:col>7</xdr:col>
      <xdr:colOff>527637</xdr:colOff>
      <xdr:row>182</xdr:row>
      <xdr:rowOff>135753</xdr:rowOff>
    </xdr:to>
    <xdr:sp macro="" textlink="">
      <xdr:nvSpPr>
        <xdr:cNvPr id="12" name="Speech Bubble: Rectangle with Corners Rounded 11">
          <a:extLst>
            <a:ext uri="{FF2B5EF4-FFF2-40B4-BE49-F238E27FC236}">
              <a16:creationId xmlns:a16="http://schemas.microsoft.com/office/drawing/2014/main" id="{149CEEAB-B788-46BF-BBF5-7F7D8780F242}"/>
            </a:ext>
          </a:extLst>
        </xdr:cNvPr>
        <xdr:cNvSpPr/>
      </xdr:nvSpPr>
      <xdr:spPr bwMode="auto">
        <a:xfrm>
          <a:off x="3629425" y="29426647"/>
          <a:ext cx="1165412" cy="427106"/>
        </a:xfrm>
        <a:prstGeom prst="wedgeRoundRectCallout">
          <a:avLst>
            <a:gd name="adj1" fmla="val -51647"/>
            <a:gd name="adj2" fmla="val 119706"/>
            <a:gd name="adj3" fmla="val 16667"/>
          </a:avLst>
        </a:prstGeom>
        <a:solidFill>
          <a:schemeClr val="tx2">
            <a:lumMod val="40000"/>
            <a:lumOff val="60000"/>
          </a:schemeClr>
        </a:solidFill>
        <a:ln w="19050" cap="flat" cmpd="sng" algn="ctr">
          <a:solidFill>
            <a:schemeClr val="tx2">
              <a:lumMod val="40000"/>
              <a:lumOff val="60000"/>
            </a:schemeClr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r>
            <a:rPr lang="ja-JP" altLang="en-US" sz="1100"/>
            <a:t>活性</a:t>
          </a:r>
          <a:endParaRPr lang="en-US" sz="1100"/>
        </a:p>
      </xdr:txBody>
    </xdr:sp>
    <xdr:clientData/>
  </xdr:twoCellAnchor>
  <xdr:twoCellAnchor editAs="oneCell">
    <xdr:from>
      <xdr:col>1</xdr:col>
      <xdr:colOff>43543</xdr:colOff>
      <xdr:row>209</xdr:row>
      <xdr:rowOff>130629</xdr:rowOff>
    </xdr:from>
    <xdr:to>
      <xdr:col>30</xdr:col>
      <xdr:colOff>603238</xdr:colOff>
      <xdr:row>257</xdr:row>
      <xdr:rowOff>26247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F7B76F1-E273-417A-939C-B6F5C05AE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3143" y="34257343"/>
          <a:ext cx="18238095" cy="7733333"/>
        </a:xfrm>
        <a:prstGeom prst="rect">
          <a:avLst/>
        </a:prstGeom>
      </xdr:spPr>
    </xdr:pic>
    <xdr:clientData/>
  </xdr:twoCellAnchor>
  <xdr:twoCellAnchor>
    <xdr:from>
      <xdr:col>3</xdr:col>
      <xdr:colOff>489857</xdr:colOff>
      <xdr:row>243</xdr:row>
      <xdr:rowOff>54428</xdr:rowOff>
    </xdr:from>
    <xdr:to>
      <xdr:col>6</xdr:col>
      <xdr:colOff>217714</xdr:colOff>
      <xdr:row>245</xdr:row>
      <xdr:rowOff>152400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BE63B012-05BE-4F78-8FD0-D2B3334FEA1D}"/>
            </a:ext>
          </a:extLst>
        </xdr:cNvPr>
        <xdr:cNvSpPr/>
      </xdr:nvSpPr>
      <xdr:spPr bwMode="auto">
        <a:xfrm>
          <a:off x="2318657" y="39732857"/>
          <a:ext cx="1556657" cy="42454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43543</xdr:colOff>
      <xdr:row>1</xdr:row>
      <xdr:rowOff>43543</xdr:rowOff>
    </xdr:from>
    <xdr:to>
      <xdr:col>31</xdr:col>
      <xdr:colOff>3162</xdr:colOff>
      <xdr:row>49</xdr:row>
      <xdr:rowOff>43543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4A6E548-484B-4129-B4F1-EAF73DAAC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3143" y="206829"/>
          <a:ext cx="18247619" cy="7837714"/>
        </a:xfrm>
        <a:prstGeom prst="rect">
          <a:avLst/>
        </a:prstGeom>
      </xdr:spPr>
    </xdr:pic>
    <xdr:clientData/>
  </xdr:twoCellAnchor>
  <xdr:twoCellAnchor>
    <xdr:from>
      <xdr:col>15</xdr:col>
      <xdr:colOff>54429</xdr:colOff>
      <xdr:row>34</xdr:row>
      <xdr:rowOff>76200</xdr:rowOff>
    </xdr:from>
    <xdr:to>
      <xdr:col>16</xdr:col>
      <xdr:colOff>566057</xdr:colOff>
      <xdr:row>36</xdr:row>
      <xdr:rowOff>65314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0A49DEA6-3785-4B73-A3B8-4F0F0B4FC061}"/>
            </a:ext>
          </a:extLst>
        </xdr:cNvPr>
        <xdr:cNvSpPr/>
      </xdr:nvSpPr>
      <xdr:spPr bwMode="auto">
        <a:xfrm>
          <a:off x="9198429" y="5627914"/>
          <a:ext cx="1121228" cy="31568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43543</xdr:colOff>
      <xdr:row>51</xdr:row>
      <xdr:rowOff>0</xdr:rowOff>
    </xdr:from>
    <xdr:to>
      <xdr:col>31</xdr:col>
      <xdr:colOff>3162</xdr:colOff>
      <xdr:row>100</xdr:row>
      <xdr:rowOff>84714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B86F7D8-413B-4126-AA9A-E80B007FA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3143" y="8327571"/>
          <a:ext cx="18247619" cy="8085714"/>
        </a:xfrm>
        <a:prstGeom prst="rect">
          <a:avLst/>
        </a:prstGeom>
      </xdr:spPr>
    </xdr:pic>
    <xdr:clientData/>
  </xdr:twoCellAnchor>
  <xdr:twoCellAnchor>
    <xdr:from>
      <xdr:col>13</xdr:col>
      <xdr:colOff>54430</xdr:colOff>
      <xdr:row>41</xdr:row>
      <xdr:rowOff>87086</xdr:rowOff>
    </xdr:from>
    <xdr:to>
      <xdr:col>13</xdr:col>
      <xdr:colOff>348344</xdr:colOff>
      <xdr:row>53</xdr:row>
      <xdr:rowOff>152400</xdr:rowOff>
    </xdr:to>
    <xdr:sp macro="" textlink="">
      <xdr:nvSpPr>
        <xdr:cNvPr id="10" name="Arrow: Down 9">
          <a:extLst>
            <a:ext uri="{FF2B5EF4-FFF2-40B4-BE49-F238E27FC236}">
              <a16:creationId xmlns:a16="http://schemas.microsoft.com/office/drawing/2014/main" id="{72D485A6-083A-4325-A70B-CC0D9053C2A1}"/>
            </a:ext>
          </a:extLst>
        </xdr:cNvPr>
        <xdr:cNvSpPr/>
      </xdr:nvSpPr>
      <xdr:spPr bwMode="auto">
        <a:xfrm>
          <a:off x="7979230" y="6781800"/>
          <a:ext cx="293914" cy="2024743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30480</xdr:colOff>
      <xdr:row>5</xdr:row>
      <xdr:rowOff>68580</xdr:rowOff>
    </xdr:from>
    <xdr:to>
      <xdr:col>31</xdr:col>
      <xdr:colOff>28194</xdr:colOff>
      <xdr:row>51</xdr:row>
      <xdr:rowOff>128568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E39012-5F24-4D57-BAFC-3A69B68D7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0080" y="403860"/>
          <a:ext cx="18285714" cy="7771428"/>
        </a:xfrm>
        <a:prstGeom prst="rect">
          <a:avLst/>
        </a:prstGeom>
      </xdr:spPr>
    </xdr:pic>
    <xdr:clientData/>
  </xdr:twoCellAnchor>
  <xdr:twoCellAnchor>
    <xdr:from>
      <xdr:col>5</xdr:col>
      <xdr:colOff>7620</xdr:colOff>
      <xdr:row>16</xdr:row>
      <xdr:rowOff>53340</xdr:rowOff>
    </xdr:from>
    <xdr:to>
      <xdr:col>6</xdr:col>
      <xdr:colOff>228600</xdr:colOff>
      <xdr:row>17</xdr:row>
      <xdr:rowOff>68580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46CCB296-BBFF-467D-B16A-2CC49500526D}"/>
            </a:ext>
          </a:extLst>
        </xdr:cNvPr>
        <xdr:cNvSpPr/>
      </xdr:nvSpPr>
      <xdr:spPr bwMode="auto">
        <a:xfrm>
          <a:off x="3055620" y="2232660"/>
          <a:ext cx="830580" cy="18288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480060</xdr:colOff>
      <xdr:row>27</xdr:row>
      <xdr:rowOff>68580</xdr:rowOff>
    </xdr:from>
    <xdr:to>
      <xdr:col>6</xdr:col>
      <xdr:colOff>190500</xdr:colOff>
      <xdr:row>28</xdr:row>
      <xdr:rowOff>114300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E0230DF-843E-4B16-80C7-7BF3A8989EE0}"/>
            </a:ext>
          </a:extLst>
        </xdr:cNvPr>
        <xdr:cNvSpPr/>
      </xdr:nvSpPr>
      <xdr:spPr bwMode="auto">
        <a:xfrm>
          <a:off x="2308860" y="4091940"/>
          <a:ext cx="1539240" cy="21336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15240</xdr:colOff>
      <xdr:row>38</xdr:row>
      <xdr:rowOff>68580</xdr:rowOff>
    </xdr:from>
    <xdr:to>
      <xdr:col>14</xdr:col>
      <xdr:colOff>548640</xdr:colOff>
      <xdr:row>40</xdr:row>
      <xdr:rowOff>30480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4006DCA4-850B-4448-A9F9-7F0C83A3841E}"/>
            </a:ext>
          </a:extLst>
        </xdr:cNvPr>
        <xdr:cNvSpPr/>
      </xdr:nvSpPr>
      <xdr:spPr bwMode="auto">
        <a:xfrm>
          <a:off x="7940040" y="5935980"/>
          <a:ext cx="1143000" cy="29718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487680</xdr:colOff>
      <xdr:row>29</xdr:row>
      <xdr:rowOff>152400</xdr:rowOff>
    </xdr:from>
    <xdr:to>
      <xdr:col>6</xdr:col>
      <xdr:colOff>220980</xdr:colOff>
      <xdr:row>31</xdr:row>
      <xdr:rowOff>60960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4D6849C-9A70-496F-8007-2DB6F216E9CB}"/>
            </a:ext>
          </a:extLst>
        </xdr:cNvPr>
        <xdr:cNvSpPr/>
      </xdr:nvSpPr>
      <xdr:spPr bwMode="auto">
        <a:xfrm>
          <a:off x="2316480" y="5013960"/>
          <a:ext cx="1562100" cy="243840"/>
        </a:xfrm>
        <a:prstGeom prst="rect">
          <a:avLst/>
        </a:prstGeom>
        <a:noFill/>
        <a:ln w="127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53</xdr:row>
      <xdr:rowOff>0</xdr:rowOff>
    </xdr:from>
    <xdr:to>
      <xdr:col>30</xdr:col>
      <xdr:colOff>607314</xdr:colOff>
      <xdr:row>99</xdr:row>
      <xdr:rowOff>69512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A816C41-E44D-41F6-81D7-E709DA99F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8884920"/>
          <a:ext cx="18285714" cy="7780952"/>
        </a:xfrm>
        <a:prstGeom prst="rect">
          <a:avLst/>
        </a:prstGeom>
      </xdr:spPr>
    </xdr:pic>
    <xdr:clientData/>
  </xdr:twoCellAnchor>
  <xdr:twoCellAnchor>
    <xdr:from>
      <xdr:col>11</xdr:col>
      <xdr:colOff>295835</xdr:colOff>
      <xdr:row>48</xdr:row>
      <xdr:rowOff>17929</xdr:rowOff>
    </xdr:from>
    <xdr:to>
      <xdr:col>11</xdr:col>
      <xdr:colOff>591671</xdr:colOff>
      <xdr:row>56</xdr:row>
      <xdr:rowOff>26894</xdr:rowOff>
    </xdr:to>
    <xdr:sp macro="" textlink="">
      <xdr:nvSpPr>
        <xdr:cNvPr id="9" name="Arrow: Down 8">
          <a:extLst>
            <a:ext uri="{FF2B5EF4-FFF2-40B4-BE49-F238E27FC236}">
              <a16:creationId xmlns:a16="http://schemas.microsoft.com/office/drawing/2014/main" id="{D119488F-BB49-466E-80F2-D9313CD7DFA9}"/>
            </a:ext>
          </a:extLst>
        </xdr:cNvPr>
        <xdr:cNvSpPr/>
      </xdr:nvSpPr>
      <xdr:spPr bwMode="auto">
        <a:xfrm>
          <a:off x="7001435" y="8193741"/>
          <a:ext cx="295836" cy="1371600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537882</xdr:colOff>
      <xdr:row>88</xdr:row>
      <xdr:rowOff>44824</xdr:rowOff>
    </xdr:from>
    <xdr:to>
      <xdr:col>11</xdr:col>
      <xdr:colOff>313765</xdr:colOff>
      <xdr:row>94</xdr:row>
      <xdr:rowOff>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D80AF00F-801A-47D7-B3C4-7B4564C15E73}"/>
            </a:ext>
          </a:extLst>
        </xdr:cNvPr>
        <xdr:cNvSpPr/>
      </xdr:nvSpPr>
      <xdr:spPr bwMode="auto">
        <a:xfrm>
          <a:off x="2366682" y="15033812"/>
          <a:ext cx="4652683" cy="97715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179295</xdr:colOff>
      <xdr:row>73</xdr:row>
      <xdr:rowOff>26895</xdr:rowOff>
    </xdr:from>
    <xdr:to>
      <xdr:col>30</xdr:col>
      <xdr:colOff>555813</xdr:colOff>
      <xdr:row>98</xdr:row>
      <xdr:rowOff>62753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21C83EC-5471-493E-94CD-5A5ED2BB41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9706" b="9643"/>
        <a:stretch/>
      </xdr:blipFill>
      <xdr:spPr>
        <a:xfrm>
          <a:off x="8713695" y="12460942"/>
          <a:ext cx="10130118" cy="4294093"/>
        </a:xfrm>
        <a:prstGeom prst="rect">
          <a:avLst/>
        </a:prstGeom>
      </xdr:spPr>
    </xdr:pic>
    <xdr:clientData/>
  </xdr:twoCellAnchor>
  <xdr:twoCellAnchor>
    <xdr:from>
      <xdr:col>15</xdr:col>
      <xdr:colOff>71718</xdr:colOff>
      <xdr:row>90</xdr:row>
      <xdr:rowOff>17929</xdr:rowOff>
    </xdr:from>
    <xdr:to>
      <xdr:col>30</xdr:col>
      <xdr:colOff>125506</xdr:colOff>
      <xdr:row>92</xdr:row>
      <xdr:rowOff>71718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8B6ED453-84F5-45B9-ADC1-ADE77BF56630}"/>
            </a:ext>
          </a:extLst>
        </xdr:cNvPr>
        <xdr:cNvSpPr/>
      </xdr:nvSpPr>
      <xdr:spPr bwMode="auto">
        <a:xfrm>
          <a:off x="9215718" y="15347576"/>
          <a:ext cx="9197788" cy="394448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62754</xdr:colOff>
      <xdr:row>94</xdr:row>
      <xdr:rowOff>8964</xdr:rowOff>
    </xdr:from>
    <xdr:to>
      <xdr:col>30</xdr:col>
      <xdr:colOff>62754</xdr:colOff>
      <xdr:row>95</xdr:row>
      <xdr:rowOff>44824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EB9AFA4-CEBB-4F1F-877C-ED2D86A49E25}"/>
            </a:ext>
          </a:extLst>
        </xdr:cNvPr>
        <xdr:cNvSpPr/>
      </xdr:nvSpPr>
      <xdr:spPr bwMode="auto">
        <a:xfrm>
          <a:off x="9206754" y="16019929"/>
          <a:ext cx="9144000" cy="206189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101</xdr:row>
      <xdr:rowOff>0</xdr:rowOff>
    </xdr:from>
    <xdr:to>
      <xdr:col>21</xdr:col>
      <xdr:colOff>150857</xdr:colOff>
      <xdr:row>113</xdr:row>
      <xdr:rowOff>117952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D453A47-3538-42A2-818C-FAA50BB0F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7203271"/>
          <a:ext cx="12342857" cy="2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26895</xdr:colOff>
      <xdr:row>121</xdr:row>
      <xdr:rowOff>53787</xdr:rowOff>
    </xdr:from>
    <xdr:to>
      <xdr:col>30</xdr:col>
      <xdr:colOff>519923</xdr:colOff>
      <xdr:row>166</xdr:row>
      <xdr:rowOff>65154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02C7FC8-1AFE-4B0F-A56A-9138F9390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6495" y="20663646"/>
          <a:ext cx="18171428" cy="7676190"/>
        </a:xfrm>
        <a:prstGeom prst="rect">
          <a:avLst/>
        </a:prstGeom>
      </xdr:spPr>
    </xdr:pic>
    <xdr:clientData/>
  </xdr:twoCellAnchor>
  <xdr:twoCellAnchor>
    <xdr:from>
      <xdr:col>3</xdr:col>
      <xdr:colOff>493059</xdr:colOff>
      <xdr:row>143</xdr:row>
      <xdr:rowOff>0</xdr:rowOff>
    </xdr:from>
    <xdr:to>
      <xdr:col>6</xdr:col>
      <xdr:colOff>197224</xdr:colOff>
      <xdr:row>144</xdr:row>
      <xdr:rowOff>35859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32982CC2-DE39-4F12-8D3A-07A2FF7F1BFB}"/>
            </a:ext>
          </a:extLst>
        </xdr:cNvPr>
        <xdr:cNvSpPr/>
      </xdr:nvSpPr>
      <xdr:spPr bwMode="auto">
        <a:xfrm>
          <a:off x="2321859" y="24357106"/>
          <a:ext cx="1532965" cy="206188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600635</xdr:colOff>
      <xdr:row>153</xdr:row>
      <xdr:rowOff>107576</xdr:rowOff>
    </xdr:from>
    <xdr:to>
      <xdr:col>14</xdr:col>
      <xdr:colOff>537882</xdr:colOff>
      <xdr:row>155</xdr:row>
      <xdr:rowOff>80682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A46707F3-7FBB-4987-A21D-692854D2F1D3}"/>
            </a:ext>
          </a:extLst>
        </xdr:cNvPr>
        <xdr:cNvSpPr/>
      </xdr:nvSpPr>
      <xdr:spPr bwMode="auto">
        <a:xfrm>
          <a:off x="7915835" y="26167976"/>
          <a:ext cx="1156447" cy="31376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26894</xdr:colOff>
      <xdr:row>168</xdr:row>
      <xdr:rowOff>26894</xdr:rowOff>
    </xdr:from>
    <xdr:to>
      <xdr:col>30</xdr:col>
      <xdr:colOff>529446</xdr:colOff>
      <xdr:row>213</xdr:row>
      <xdr:rowOff>9689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F5F123D4-D4EA-4EBF-B739-1F5A55E4C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36494" y="28642235"/>
          <a:ext cx="18180952" cy="7647619"/>
        </a:xfrm>
        <a:prstGeom prst="rect">
          <a:avLst/>
        </a:prstGeom>
      </xdr:spPr>
    </xdr:pic>
    <xdr:clientData/>
  </xdr:twoCellAnchor>
  <xdr:twoCellAnchor>
    <xdr:from>
      <xdr:col>13</xdr:col>
      <xdr:colOff>44824</xdr:colOff>
      <xdr:row>162</xdr:row>
      <xdr:rowOff>116541</xdr:rowOff>
    </xdr:from>
    <xdr:to>
      <xdr:col>13</xdr:col>
      <xdr:colOff>376518</xdr:colOff>
      <xdr:row>171</xdr:row>
      <xdr:rowOff>53789</xdr:rowOff>
    </xdr:to>
    <xdr:sp macro="" textlink="">
      <xdr:nvSpPr>
        <xdr:cNvPr id="19" name="Arrow: Down 18">
          <a:extLst>
            <a:ext uri="{FF2B5EF4-FFF2-40B4-BE49-F238E27FC236}">
              <a16:creationId xmlns:a16="http://schemas.microsoft.com/office/drawing/2014/main" id="{AD39B1B2-A9AE-4B8D-BC0B-83DBDCEECA26}"/>
            </a:ext>
          </a:extLst>
        </xdr:cNvPr>
        <xdr:cNvSpPr/>
      </xdr:nvSpPr>
      <xdr:spPr bwMode="auto">
        <a:xfrm>
          <a:off x="7969624" y="27709906"/>
          <a:ext cx="331694" cy="1470212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349624</xdr:colOff>
      <xdr:row>190</xdr:row>
      <xdr:rowOff>53788</xdr:rowOff>
    </xdr:from>
    <xdr:to>
      <xdr:col>17</xdr:col>
      <xdr:colOff>457200</xdr:colOff>
      <xdr:row>199</xdr:row>
      <xdr:rowOff>8965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7D00C202-CFF2-4BDF-AC47-96F43939A078}"/>
            </a:ext>
          </a:extLst>
        </xdr:cNvPr>
        <xdr:cNvSpPr/>
      </xdr:nvSpPr>
      <xdr:spPr bwMode="auto">
        <a:xfrm>
          <a:off x="8884024" y="32416376"/>
          <a:ext cx="1936376" cy="148814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26895</xdr:colOff>
      <xdr:row>234</xdr:row>
      <xdr:rowOff>62753</xdr:rowOff>
    </xdr:from>
    <xdr:to>
      <xdr:col>30</xdr:col>
      <xdr:colOff>510400</xdr:colOff>
      <xdr:row>279</xdr:row>
      <xdr:rowOff>74119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9C4CDAA-AD60-43D3-957A-D2B019E4E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6495" y="37364894"/>
          <a:ext cx="18161905" cy="7676190"/>
        </a:xfrm>
        <a:prstGeom prst="rect">
          <a:avLst/>
        </a:prstGeom>
      </xdr:spPr>
    </xdr:pic>
    <xdr:clientData/>
  </xdr:twoCellAnchor>
  <xdr:twoCellAnchor>
    <xdr:from>
      <xdr:col>3</xdr:col>
      <xdr:colOff>475129</xdr:colOff>
      <xdr:row>256</xdr:row>
      <xdr:rowOff>35859</xdr:rowOff>
    </xdr:from>
    <xdr:to>
      <xdr:col>6</xdr:col>
      <xdr:colOff>188259</xdr:colOff>
      <xdr:row>257</xdr:row>
      <xdr:rowOff>80682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38C363F-A0C3-4928-B9FA-73941C057E5E}"/>
            </a:ext>
          </a:extLst>
        </xdr:cNvPr>
        <xdr:cNvSpPr/>
      </xdr:nvSpPr>
      <xdr:spPr bwMode="auto">
        <a:xfrm>
          <a:off x="2303929" y="41085247"/>
          <a:ext cx="1541930" cy="21515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26894</xdr:colOff>
      <xdr:row>266</xdr:row>
      <xdr:rowOff>161365</xdr:rowOff>
    </xdr:from>
    <xdr:to>
      <xdr:col>14</xdr:col>
      <xdr:colOff>582706</xdr:colOff>
      <xdr:row>268</xdr:row>
      <xdr:rowOff>125506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D8DA6F7D-F341-4884-9009-097DC2F3CBEE}"/>
            </a:ext>
          </a:extLst>
        </xdr:cNvPr>
        <xdr:cNvSpPr/>
      </xdr:nvSpPr>
      <xdr:spPr bwMode="auto">
        <a:xfrm>
          <a:off x="7951694" y="42914047"/>
          <a:ext cx="1165412" cy="3048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17930</xdr:colOff>
      <xdr:row>281</xdr:row>
      <xdr:rowOff>26895</xdr:rowOff>
    </xdr:from>
    <xdr:to>
      <xdr:col>30</xdr:col>
      <xdr:colOff>577625</xdr:colOff>
      <xdr:row>326</xdr:row>
      <xdr:rowOff>57310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21587FA-D6C1-4E9A-893A-94290DAE7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7530" y="45334519"/>
          <a:ext cx="18238095" cy="7695238"/>
        </a:xfrm>
        <a:prstGeom prst="rect">
          <a:avLst/>
        </a:prstGeom>
      </xdr:spPr>
    </xdr:pic>
    <xdr:clientData/>
  </xdr:twoCellAnchor>
  <xdr:twoCellAnchor>
    <xdr:from>
      <xdr:col>13</xdr:col>
      <xdr:colOff>197224</xdr:colOff>
      <xdr:row>273</xdr:row>
      <xdr:rowOff>26895</xdr:rowOff>
    </xdr:from>
    <xdr:to>
      <xdr:col>13</xdr:col>
      <xdr:colOff>466165</xdr:colOff>
      <xdr:row>282</xdr:row>
      <xdr:rowOff>35859</xdr:rowOff>
    </xdr:to>
    <xdr:sp macro="" textlink="">
      <xdr:nvSpPr>
        <xdr:cNvPr id="25" name="Arrow: Down 24">
          <a:extLst>
            <a:ext uri="{FF2B5EF4-FFF2-40B4-BE49-F238E27FC236}">
              <a16:creationId xmlns:a16="http://schemas.microsoft.com/office/drawing/2014/main" id="{F5196C1A-E20B-47A4-B375-3ADBECB4E0EE}"/>
            </a:ext>
          </a:extLst>
        </xdr:cNvPr>
        <xdr:cNvSpPr/>
      </xdr:nvSpPr>
      <xdr:spPr bwMode="auto">
        <a:xfrm>
          <a:off x="8122024" y="43971883"/>
          <a:ext cx="268941" cy="1541929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161365</xdr:colOff>
      <xdr:row>300</xdr:row>
      <xdr:rowOff>80682</xdr:rowOff>
    </xdr:from>
    <xdr:to>
      <xdr:col>31</xdr:col>
      <xdr:colOff>36260</xdr:colOff>
      <xdr:row>326</xdr:row>
      <xdr:rowOff>14023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4170806-9589-4736-A964-70AC5C2DA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695765" y="48624564"/>
          <a:ext cx="10238095" cy="4361905"/>
        </a:xfrm>
        <a:prstGeom prst="rect">
          <a:avLst/>
        </a:prstGeom>
      </xdr:spPr>
    </xdr:pic>
    <xdr:clientData/>
  </xdr:twoCellAnchor>
  <xdr:twoCellAnchor>
    <xdr:from>
      <xdr:col>15</xdr:col>
      <xdr:colOff>17929</xdr:colOff>
      <xdr:row>317</xdr:row>
      <xdr:rowOff>44824</xdr:rowOff>
    </xdr:from>
    <xdr:to>
      <xdr:col>30</xdr:col>
      <xdr:colOff>0</xdr:colOff>
      <xdr:row>318</xdr:row>
      <xdr:rowOff>71717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C757D9C3-F136-4D29-BDA2-44BE631EF78A}"/>
            </a:ext>
          </a:extLst>
        </xdr:cNvPr>
        <xdr:cNvSpPr/>
      </xdr:nvSpPr>
      <xdr:spPr bwMode="auto">
        <a:xfrm>
          <a:off x="9161929" y="51484306"/>
          <a:ext cx="9126071" cy="19722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295835</xdr:colOff>
      <xdr:row>315</xdr:row>
      <xdr:rowOff>143435</xdr:rowOff>
    </xdr:from>
    <xdr:to>
      <xdr:col>12</xdr:col>
      <xdr:colOff>385482</xdr:colOff>
      <xdr:row>318</xdr:row>
      <xdr:rowOff>107576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07114362-0D69-46CD-985C-8DEABE10859F}"/>
            </a:ext>
          </a:extLst>
        </xdr:cNvPr>
        <xdr:cNvSpPr/>
      </xdr:nvSpPr>
      <xdr:spPr bwMode="auto">
        <a:xfrm>
          <a:off x="1515035" y="51242259"/>
          <a:ext cx="6185647" cy="475129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71718</xdr:colOff>
      <xdr:row>214</xdr:row>
      <xdr:rowOff>35858</xdr:rowOff>
    </xdr:from>
    <xdr:to>
      <xdr:col>21</xdr:col>
      <xdr:colOff>155908</xdr:colOff>
      <xdr:row>226</xdr:row>
      <xdr:rowOff>77619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8E15C13-B0CA-43D0-9723-8F39D88D1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1318" y="36486352"/>
          <a:ext cx="12276190" cy="2085714"/>
        </a:xfrm>
        <a:prstGeom prst="rect">
          <a:avLst/>
        </a:prstGeom>
      </xdr:spPr>
    </xdr:pic>
    <xdr:clientData/>
  </xdr:twoCellAnchor>
  <xdr:twoCellAnchor>
    <xdr:from>
      <xdr:col>26</xdr:col>
      <xdr:colOff>510988</xdr:colOff>
      <xdr:row>226</xdr:row>
      <xdr:rowOff>35859</xdr:rowOff>
    </xdr:from>
    <xdr:to>
      <xdr:col>31</xdr:col>
      <xdr:colOff>62753</xdr:colOff>
      <xdr:row>228</xdr:row>
      <xdr:rowOff>80682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221F7DA8-50BD-4723-A3A2-91716C5E9F64}"/>
            </a:ext>
          </a:extLst>
        </xdr:cNvPr>
        <xdr:cNvSpPr/>
      </xdr:nvSpPr>
      <xdr:spPr bwMode="auto">
        <a:xfrm>
          <a:off x="16360588" y="38530306"/>
          <a:ext cx="2599765" cy="38548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35858</xdr:colOff>
      <xdr:row>327</xdr:row>
      <xdr:rowOff>71718</xdr:rowOff>
    </xdr:from>
    <xdr:to>
      <xdr:col>21</xdr:col>
      <xdr:colOff>186715</xdr:colOff>
      <xdr:row>339</xdr:row>
      <xdr:rowOff>132527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63C703D-1F65-4F30-86E1-A538177E1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45458" y="55769436"/>
          <a:ext cx="12342857" cy="2104762"/>
        </a:xfrm>
        <a:prstGeom prst="rect">
          <a:avLst/>
        </a:prstGeom>
      </xdr:spPr>
    </xdr:pic>
    <xdr:clientData/>
  </xdr:twoCellAnchor>
  <xdr:twoCellAnchor>
    <xdr:from>
      <xdr:col>28</xdr:col>
      <xdr:colOff>170329</xdr:colOff>
      <xdr:row>339</xdr:row>
      <xdr:rowOff>134470</xdr:rowOff>
    </xdr:from>
    <xdr:to>
      <xdr:col>32</xdr:col>
      <xdr:colOff>484094</xdr:colOff>
      <xdr:row>341</xdr:row>
      <xdr:rowOff>71718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A9FBC577-369E-4C45-8FF7-4FFE2BDD8E08}"/>
            </a:ext>
          </a:extLst>
        </xdr:cNvPr>
        <xdr:cNvSpPr/>
      </xdr:nvSpPr>
      <xdr:spPr bwMode="auto">
        <a:xfrm>
          <a:off x="17239129" y="57876141"/>
          <a:ext cx="2752165" cy="27790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35860</xdr:colOff>
      <xdr:row>346</xdr:row>
      <xdr:rowOff>44825</xdr:rowOff>
    </xdr:from>
    <xdr:to>
      <xdr:col>30</xdr:col>
      <xdr:colOff>538412</xdr:colOff>
      <xdr:row>391</xdr:row>
      <xdr:rowOff>18096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A7C8087-2AFE-4A82-8CA3-64E315310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45460" y="58978801"/>
          <a:ext cx="18180952" cy="7638095"/>
        </a:xfrm>
        <a:prstGeom prst="rect">
          <a:avLst/>
        </a:prstGeom>
      </xdr:spPr>
    </xdr:pic>
    <xdr:clientData/>
  </xdr:twoCellAnchor>
  <xdr:twoCellAnchor>
    <xdr:from>
      <xdr:col>3</xdr:col>
      <xdr:colOff>484094</xdr:colOff>
      <xdr:row>370</xdr:row>
      <xdr:rowOff>89647</xdr:rowOff>
    </xdr:from>
    <xdr:to>
      <xdr:col>7</xdr:col>
      <xdr:colOff>510988</xdr:colOff>
      <xdr:row>373</xdr:row>
      <xdr:rowOff>71717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B8B6ECEE-F2BD-4D89-9A84-AA8A034F728F}"/>
            </a:ext>
          </a:extLst>
        </xdr:cNvPr>
        <xdr:cNvSpPr/>
      </xdr:nvSpPr>
      <xdr:spPr bwMode="auto">
        <a:xfrm>
          <a:off x="2312894" y="63111529"/>
          <a:ext cx="2465294" cy="493059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8965</xdr:colOff>
      <xdr:row>378</xdr:row>
      <xdr:rowOff>161364</xdr:rowOff>
    </xdr:from>
    <xdr:to>
      <xdr:col>14</xdr:col>
      <xdr:colOff>537882</xdr:colOff>
      <xdr:row>380</xdr:row>
      <xdr:rowOff>80683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69F6A635-18D4-41C1-927B-5DD1B03B6157}"/>
            </a:ext>
          </a:extLst>
        </xdr:cNvPr>
        <xdr:cNvSpPr/>
      </xdr:nvSpPr>
      <xdr:spPr bwMode="auto">
        <a:xfrm>
          <a:off x="7933765" y="64545882"/>
          <a:ext cx="1138517" cy="259977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35860</xdr:colOff>
      <xdr:row>393</xdr:row>
      <xdr:rowOff>0</xdr:rowOff>
    </xdr:from>
    <xdr:to>
      <xdr:col>30</xdr:col>
      <xdr:colOff>576507</xdr:colOff>
      <xdr:row>438</xdr:row>
      <xdr:rowOff>11367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EF318C3-E706-4703-AD71-9430C39FC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5460" y="66939459"/>
          <a:ext cx="18219047" cy="7676190"/>
        </a:xfrm>
        <a:prstGeom prst="rect">
          <a:avLst/>
        </a:prstGeom>
      </xdr:spPr>
    </xdr:pic>
    <xdr:clientData/>
  </xdr:twoCellAnchor>
  <xdr:twoCellAnchor>
    <xdr:from>
      <xdr:col>13</xdr:col>
      <xdr:colOff>125506</xdr:colOff>
      <xdr:row>385</xdr:row>
      <xdr:rowOff>98611</xdr:rowOff>
    </xdr:from>
    <xdr:to>
      <xdr:col>13</xdr:col>
      <xdr:colOff>457201</xdr:colOff>
      <xdr:row>395</xdr:row>
      <xdr:rowOff>62753</xdr:rowOff>
    </xdr:to>
    <xdr:sp macro="" textlink="">
      <xdr:nvSpPr>
        <xdr:cNvPr id="37" name="Arrow: Down 36">
          <a:extLst>
            <a:ext uri="{FF2B5EF4-FFF2-40B4-BE49-F238E27FC236}">
              <a16:creationId xmlns:a16="http://schemas.microsoft.com/office/drawing/2014/main" id="{D42B4ABA-A262-4A56-9830-0D8150CCB0A0}"/>
            </a:ext>
          </a:extLst>
        </xdr:cNvPr>
        <xdr:cNvSpPr/>
      </xdr:nvSpPr>
      <xdr:spPr bwMode="auto">
        <a:xfrm>
          <a:off x="8050306" y="65675435"/>
          <a:ext cx="331695" cy="1667436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179294</xdr:colOff>
      <xdr:row>412</xdr:row>
      <xdr:rowOff>35859</xdr:rowOff>
    </xdr:from>
    <xdr:to>
      <xdr:col>31</xdr:col>
      <xdr:colOff>54189</xdr:colOff>
      <xdr:row>437</xdr:row>
      <xdr:rowOff>139529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F2A6E54-941E-4413-B15E-F00104C36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713694" y="70211577"/>
          <a:ext cx="10238095" cy="4361905"/>
        </a:xfrm>
        <a:prstGeom prst="rect">
          <a:avLst/>
        </a:prstGeom>
      </xdr:spPr>
    </xdr:pic>
    <xdr:clientData/>
  </xdr:twoCellAnchor>
  <xdr:twoCellAnchor>
    <xdr:from>
      <xdr:col>6</xdr:col>
      <xdr:colOff>17929</xdr:colOff>
      <xdr:row>427</xdr:row>
      <xdr:rowOff>125505</xdr:rowOff>
    </xdr:from>
    <xdr:to>
      <xdr:col>8</xdr:col>
      <xdr:colOff>179294</xdr:colOff>
      <xdr:row>430</xdr:row>
      <xdr:rowOff>71716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55D6BF8F-7E0E-4189-BD4A-CDFDBCFE11C9}"/>
            </a:ext>
          </a:extLst>
        </xdr:cNvPr>
        <xdr:cNvSpPr/>
      </xdr:nvSpPr>
      <xdr:spPr bwMode="auto">
        <a:xfrm>
          <a:off x="3675529" y="72856164"/>
          <a:ext cx="1380565" cy="457199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44824</xdr:colOff>
      <xdr:row>430</xdr:row>
      <xdr:rowOff>44824</xdr:rowOff>
    </xdr:from>
    <xdr:to>
      <xdr:col>30</xdr:col>
      <xdr:colOff>44824</xdr:colOff>
      <xdr:row>431</xdr:row>
      <xdr:rowOff>98612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0E4ACC3E-5C05-460D-BDD1-9DE68DCC56DB}"/>
            </a:ext>
          </a:extLst>
        </xdr:cNvPr>
        <xdr:cNvSpPr/>
      </xdr:nvSpPr>
      <xdr:spPr bwMode="auto">
        <a:xfrm>
          <a:off x="9188824" y="73286471"/>
          <a:ext cx="9144000" cy="224117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53788</xdr:colOff>
      <xdr:row>439</xdr:row>
      <xdr:rowOff>71718</xdr:rowOff>
    </xdr:from>
    <xdr:to>
      <xdr:col>20</xdr:col>
      <xdr:colOff>538055</xdr:colOff>
      <xdr:row>451</xdr:row>
      <xdr:rowOff>151575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74CDE61-6A90-449C-9B7C-377377A12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63388" y="74846330"/>
          <a:ext cx="12066667" cy="2123810"/>
        </a:xfrm>
        <a:prstGeom prst="rect">
          <a:avLst/>
        </a:prstGeom>
      </xdr:spPr>
    </xdr:pic>
    <xdr:clientData/>
  </xdr:twoCellAnchor>
  <xdr:twoCellAnchor>
    <xdr:from>
      <xdr:col>29</xdr:col>
      <xdr:colOff>26894</xdr:colOff>
      <xdr:row>452</xdr:row>
      <xdr:rowOff>116541</xdr:rowOff>
    </xdr:from>
    <xdr:to>
      <xdr:col>34</xdr:col>
      <xdr:colOff>376518</xdr:colOff>
      <xdr:row>454</xdr:row>
      <xdr:rowOff>35859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2C5D1816-3CF1-4EA0-B955-1DAACA929463}"/>
            </a:ext>
          </a:extLst>
        </xdr:cNvPr>
        <xdr:cNvSpPr/>
      </xdr:nvSpPr>
      <xdr:spPr bwMode="auto">
        <a:xfrm>
          <a:off x="17705294" y="77105435"/>
          <a:ext cx="3397624" cy="259977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26895</xdr:colOff>
      <xdr:row>460</xdr:row>
      <xdr:rowOff>53790</xdr:rowOff>
    </xdr:from>
    <xdr:to>
      <xdr:col>31</xdr:col>
      <xdr:colOff>24609</xdr:colOff>
      <xdr:row>505</xdr:row>
      <xdr:rowOff>84204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BE4B8B4-9128-4EB5-8606-87954DF8D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6495" y="78405319"/>
          <a:ext cx="18285714" cy="7695238"/>
        </a:xfrm>
        <a:prstGeom prst="rect">
          <a:avLst/>
        </a:prstGeom>
      </xdr:spPr>
    </xdr:pic>
    <xdr:clientData/>
  </xdr:twoCellAnchor>
  <xdr:twoCellAnchor>
    <xdr:from>
      <xdr:col>3</xdr:col>
      <xdr:colOff>394447</xdr:colOff>
      <xdr:row>484</xdr:row>
      <xdr:rowOff>71718</xdr:rowOff>
    </xdr:from>
    <xdr:to>
      <xdr:col>9</xdr:col>
      <xdr:colOff>152400</xdr:colOff>
      <xdr:row>487</xdr:row>
      <xdr:rowOff>80682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18A25DAD-FE4D-4EB4-B681-04705176D98E}"/>
            </a:ext>
          </a:extLst>
        </xdr:cNvPr>
        <xdr:cNvSpPr/>
      </xdr:nvSpPr>
      <xdr:spPr bwMode="auto">
        <a:xfrm>
          <a:off x="2223247" y="82511153"/>
          <a:ext cx="3415553" cy="51995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26895</xdr:colOff>
      <xdr:row>507</xdr:row>
      <xdr:rowOff>0</xdr:rowOff>
    </xdr:from>
    <xdr:to>
      <xdr:col>30</xdr:col>
      <xdr:colOff>567542</xdr:colOff>
      <xdr:row>552</xdr:row>
      <xdr:rowOff>1844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ADF0B71-D6A1-4469-9453-DC1FD5BDA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36495" y="86357012"/>
          <a:ext cx="18219047" cy="7666667"/>
        </a:xfrm>
        <a:prstGeom prst="rect">
          <a:avLst/>
        </a:prstGeom>
      </xdr:spPr>
    </xdr:pic>
    <xdr:clientData/>
  </xdr:twoCellAnchor>
  <xdr:twoCellAnchor>
    <xdr:from>
      <xdr:col>13</xdr:col>
      <xdr:colOff>17929</xdr:colOff>
      <xdr:row>492</xdr:row>
      <xdr:rowOff>152400</xdr:rowOff>
    </xdr:from>
    <xdr:to>
      <xdr:col>14</xdr:col>
      <xdr:colOff>537882</xdr:colOff>
      <xdr:row>494</xdr:row>
      <xdr:rowOff>80683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519EE1BB-B5F0-49E3-B397-C23F2F7317EC}"/>
            </a:ext>
          </a:extLst>
        </xdr:cNvPr>
        <xdr:cNvSpPr/>
      </xdr:nvSpPr>
      <xdr:spPr bwMode="auto">
        <a:xfrm>
          <a:off x="7942729" y="83954471"/>
          <a:ext cx="1129553" cy="268941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493059</xdr:colOff>
      <xdr:row>499</xdr:row>
      <xdr:rowOff>71718</xdr:rowOff>
    </xdr:from>
    <xdr:to>
      <xdr:col>11</xdr:col>
      <xdr:colOff>107576</xdr:colOff>
      <xdr:row>508</xdr:row>
      <xdr:rowOff>143435</xdr:rowOff>
    </xdr:to>
    <xdr:sp macro="" textlink="">
      <xdr:nvSpPr>
        <xdr:cNvPr id="47" name="Arrow: Down 46">
          <a:extLst>
            <a:ext uri="{FF2B5EF4-FFF2-40B4-BE49-F238E27FC236}">
              <a16:creationId xmlns:a16="http://schemas.microsoft.com/office/drawing/2014/main" id="{85373899-6B86-4FAB-AE18-CE6AB39D888B}"/>
            </a:ext>
          </a:extLst>
        </xdr:cNvPr>
        <xdr:cNvSpPr/>
      </xdr:nvSpPr>
      <xdr:spPr bwMode="auto">
        <a:xfrm>
          <a:off x="6589059" y="85066094"/>
          <a:ext cx="224117" cy="1604682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80681</xdr:colOff>
      <xdr:row>524</xdr:row>
      <xdr:rowOff>80682</xdr:rowOff>
    </xdr:from>
    <xdr:to>
      <xdr:col>30</xdr:col>
      <xdr:colOff>565176</xdr:colOff>
      <xdr:row>550</xdr:row>
      <xdr:rowOff>14023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3A92EEF-D4E8-480E-ABCE-1A96E43BC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615081" y="89333294"/>
          <a:ext cx="10238095" cy="4361905"/>
        </a:xfrm>
        <a:prstGeom prst="rect">
          <a:avLst/>
        </a:prstGeom>
      </xdr:spPr>
    </xdr:pic>
    <xdr:clientData/>
  </xdr:twoCellAnchor>
  <xdr:twoCellAnchor>
    <xdr:from>
      <xdr:col>6</xdr:col>
      <xdr:colOff>17929</xdr:colOff>
      <xdr:row>541</xdr:row>
      <xdr:rowOff>107576</xdr:rowOff>
    </xdr:from>
    <xdr:to>
      <xdr:col>8</xdr:col>
      <xdr:colOff>134471</xdr:colOff>
      <xdr:row>544</xdr:row>
      <xdr:rowOff>134471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9C56C582-8279-4E8C-A9DB-C2BEEC49E874}"/>
            </a:ext>
          </a:extLst>
        </xdr:cNvPr>
        <xdr:cNvSpPr/>
      </xdr:nvSpPr>
      <xdr:spPr bwMode="auto">
        <a:xfrm>
          <a:off x="3675529" y="92255788"/>
          <a:ext cx="1335742" cy="53788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528918</xdr:colOff>
      <xdr:row>545</xdr:row>
      <xdr:rowOff>35859</xdr:rowOff>
    </xdr:from>
    <xdr:to>
      <xdr:col>29</xdr:col>
      <xdr:colOff>537882</xdr:colOff>
      <xdr:row>546</xdr:row>
      <xdr:rowOff>134470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38E35901-D927-4982-A8BF-8FCF9C430A76}"/>
            </a:ext>
          </a:extLst>
        </xdr:cNvPr>
        <xdr:cNvSpPr/>
      </xdr:nvSpPr>
      <xdr:spPr bwMode="auto">
        <a:xfrm>
          <a:off x="9063318" y="92865388"/>
          <a:ext cx="9152964" cy="268941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26894</xdr:colOff>
      <xdr:row>553</xdr:row>
      <xdr:rowOff>17929</xdr:rowOff>
    </xdr:from>
    <xdr:to>
      <xdr:col>20</xdr:col>
      <xdr:colOff>520684</xdr:colOff>
      <xdr:row>565</xdr:row>
      <xdr:rowOff>88262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223DEDF-60BE-43D7-9877-4FCDF4F99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36494" y="94210094"/>
          <a:ext cx="12076190" cy="2114286"/>
        </a:xfrm>
        <a:prstGeom prst="rect">
          <a:avLst/>
        </a:prstGeom>
      </xdr:spPr>
    </xdr:pic>
    <xdr:clientData/>
  </xdr:twoCellAnchor>
  <xdr:twoCellAnchor>
    <xdr:from>
      <xdr:col>29</xdr:col>
      <xdr:colOff>35859</xdr:colOff>
      <xdr:row>565</xdr:row>
      <xdr:rowOff>134470</xdr:rowOff>
    </xdr:from>
    <xdr:to>
      <xdr:col>34</xdr:col>
      <xdr:colOff>340659</xdr:colOff>
      <xdr:row>567</xdr:row>
      <xdr:rowOff>53789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F799B7BD-D28C-47D1-B56F-7FCF33A63A03}"/>
            </a:ext>
          </a:extLst>
        </xdr:cNvPr>
        <xdr:cNvSpPr/>
      </xdr:nvSpPr>
      <xdr:spPr bwMode="auto">
        <a:xfrm>
          <a:off x="17714259" y="96370588"/>
          <a:ext cx="3352800" cy="259977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44825</xdr:colOff>
      <xdr:row>573</xdr:row>
      <xdr:rowOff>53790</xdr:rowOff>
    </xdr:from>
    <xdr:to>
      <xdr:col>31</xdr:col>
      <xdr:colOff>42539</xdr:colOff>
      <xdr:row>618</xdr:row>
      <xdr:rowOff>131824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2A54BA3-0CA3-4F21-9524-EE0E4E325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54425" y="97652543"/>
          <a:ext cx="18285714" cy="7742857"/>
        </a:xfrm>
        <a:prstGeom prst="rect">
          <a:avLst/>
        </a:prstGeom>
      </xdr:spPr>
    </xdr:pic>
    <xdr:clientData/>
  </xdr:twoCellAnchor>
  <xdr:twoCellAnchor>
    <xdr:from>
      <xdr:col>3</xdr:col>
      <xdr:colOff>457200</xdr:colOff>
      <xdr:row>597</xdr:row>
      <xdr:rowOff>98612</xdr:rowOff>
    </xdr:from>
    <xdr:to>
      <xdr:col>11</xdr:col>
      <xdr:colOff>0</xdr:colOff>
      <xdr:row>600</xdr:row>
      <xdr:rowOff>89647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3EB6BE9A-1950-4447-92CD-0A6C14E2B08F}"/>
            </a:ext>
          </a:extLst>
        </xdr:cNvPr>
        <xdr:cNvSpPr/>
      </xdr:nvSpPr>
      <xdr:spPr bwMode="auto">
        <a:xfrm>
          <a:off x="2286000" y="101785271"/>
          <a:ext cx="4419600" cy="50202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26894</xdr:colOff>
      <xdr:row>605</xdr:row>
      <xdr:rowOff>152400</xdr:rowOff>
    </xdr:from>
    <xdr:to>
      <xdr:col>14</xdr:col>
      <xdr:colOff>600635</xdr:colOff>
      <xdr:row>607</xdr:row>
      <xdr:rowOff>143435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E24E5DAC-F9C7-4BE8-BD6A-42E2BA299698}"/>
            </a:ext>
          </a:extLst>
        </xdr:cNvPr>
        <xdr:cNvSpPr/>
      </xdr:nvSpPr>
      <xdr:spPr bwMode="auto">
        <a:xfrm>
          <a:off x="7951694" y="103201694"/>
          <a:ext cx="1183341" cy="331694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35860</xdr:colOff>
      <xdr:row>620</xdr:row>
      <xdr:rowOff>17930</xdr:rowOff>
    </xdr:from>
    <xdr:to>
      <xdr:col>30</xdr:col>
      <xdr:colOff>576507</xdr:colOff>
      <xdr:row>664</xdr:row>
      <xdr:rowOff>142484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B56A9A28-1929-4A0D-A785-E197743A4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45460" y="105622165"/>
          <a:ext cx="18219047" cy="7619048"/>
        </a:xfrm>
        <a:prstGeom prst="rect">
          <a:avLst/>
        </a:prstGeom>
      </xdr:spPr>
    </xdr:pic>
    <xdr:clientData/>
  </xdr:twoCellAnchor>
  <xdr:twoCellAnchor>
    <xdr:from>
      <xdr:col>12</xdr:col>
      <xdr:colOff>107576</xdr:colOff>
      <xdr:row>613</xdr:row>
      <xdr:rowOff>8965</xdr:rowOff>
    </xdr:from>
    <xdr:to>
      <xdr:col>12</xdr:col>
      <xdr:colOff>430306</xdr:colOff>
      <xdr:row>622</xdr:row>
      <xdr:rowOff>143435</xdr:rowOff>
    </xdr:to>
    <xdr:sp macro="" textlink="">
      <xdr:nvSpPr>
        <xdr:cNvPr id="57" name="Arrow: Down 56">
          <a:extLst>
            <a:ext uri="{FF2B5EF4-FFF2-40B4-BE49-F238E27FC236}">
              <a16:creationId xmlns:a16="http://schemas.microsoft.com/office/drawing/2014/main" id="{DACDEE11-6CE0-4319-976E-4FAC15D48933}"/>
            </a:ext>
          </a:extLst>
        </xdr:cNvPr>
        <xdr:cNvSpPr/>
      </xdr:nvSpPr>
      <xdr:spPr bwMode="auto">
        <a:xfrm>
          <a:off x="7422776" y="104420894"/>
          <a:ext cx="322730" cy="1667435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215153</xdr:colOff>
      <xdr:row>634</xdr:row>
      <xdr:rowOff>107576</xdr:rowOff>
    </xdr:from>
    <xdr:to>
      <xdr:col>31</xdr:col>
      <xdr:colOff>90048</xdr:colOff>
      <xdr:row>660</xdr:row>
      <xdr:rowOff>40916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A11B6A9-9F8F-41C2-8364-D3B88D2A0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749553" y="108096423"/>
          <a:ext cx="10238095" cy="4361905"/>
        </a:xfrm>
        <a:prstGeom prst="rect">
          <a:avLst/>
        </a:prstGeom>
      </xdr:spPr>
    </xdr:pic>
    <xdr:clientData/>
  </xdr:twoCellAnchor>
  <xdr:twoCellAnchor>
    <xdr:from>
      <xdr:col>6</xdr:col>
      <xdr:colOff>26894</xdr:colOff>
      <xdr:row>654</xdr:row>
      <xdr:rowOff>98612</xdr:rowOff>
    </xdr:from>
    <xdr:to>
      <xdr:col>8</xdr:col>
      <xdr:colOff>134471</xdr:colOff>
      <xdr:row>657</xdr:row>
      <xdr:rowOff>143435</xdr:rowOff>
    </xdr:to>
    <xdr:sp macro="" textlink="">
      <xdr:nvSpPr>
        <xdr:cNvPr id="59" name="Rectangle 58">
          <a:extLst>
            <a:ext uri="{FF2B5EF4-FFF2-40B4-BE49-F238E27FC236}">
              <a16:creationId xmlns:a16="http://schemas.microsoft.com/office/drawing/2014/main" id="{A7A9B8C3-FBFD-4915-B9A1-16BDEB94AAFA}"/>
            </a:ext>
          </a:extLst>
        </xdr:cNvPr>
        <xdr:cNvSpPr/>
      </xdr:nvSpPr>
      <xdr:spPr bwMode="auto">
        <a:xfrm>
          <a:off x="3684494" y="111494047"/>
          <a:ext cx="1326777" cy="55581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89647</xdr:colOff>
      <xdr:row>651</xdr:row>
      <xdr:rowOff>26894</xdr:rowOff>
    </xdr:from>
    <xdr:to>
      <xdr:col>29</xdr:col>
      <xdr:colOff>600635</xdr:colOff>
      <xdr:row>652</xdr:row>
      <xdr:rowOff>107577</xdr:rowOff>
    </xdr:to>
    <xdr:sp macro="" textlink="">
      <xdr:nvSpPr>
        <xdr:cNvPr id="60" name="Rectangle 59">
          <a:extLst>
            <a:ext uri="{FF2B5EF4-FFF2-40B4-BE49-F238E27FC236}">
              <a16:creationId xmlns:a16="http://schemas.microsoft.com/office/drawing/2014/main" id="{1481FC40-9A3A-4A43-B1FD-C2427F66F89F}"/>
            </a:ext>
          </a:extLst>
        </xdr:cNvPr>
        <xdr:cNvSpPr/>
      </xdr:nvSpPr>
      <xdr:spPr bwMode="auto">
        <a:xfrm>
          <a:off x="9233647" y="110911341"/>
          <a:ext cx="9045388" cy="25101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26895</xdr:colOff>
      <xdr:row>666</xdr:row>
      <xdr:rowOff>44824</xdr:rowOff>
    </xdr:from>
    <xdr:to>
      <xdr:col>20</xdr:col>
      <xdr:colOff>358781</xdr:colOff>
      <xdr:row>678</xdr:row>
      <xdr:rowOff>124681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31B5435F-E08E-4D84-80D9-0F39C8024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36495" y="113484212"/>
          <a:ext cx="11914286" cy="2123810"/>
        </a:xfrm>
        <a:prstGeom prst="rect">
          <a:avLst/>
        </a:prstGeom>
      </xdr:spPr>
    </xdr:pic>
    <xdr:clientData/>
  </xdr:twoCellAnchor>
  <xdr:twoCellAnchor>
    <xdr:from>
      <xdr:col>29</xdr:col>
      <xdr:colOff>0</xdr:colOff>
      <xdr:row>678</xdr:row>
      <xdr:rowOff>116541</xdr:rowOff>
    </xdr:from>
    <xdr:to>
      <xdr:col>34</xdr:col>
      <xdr:colOff>179294</xdr:colOff>
      <xdr:row>680</xdr:row>
      <xdr:rowOff>17929</xdr:rowOff>
    </xdr:to>
    <xdr:sp macro="" textlink="">
      <xdr:nvSpPr>
        <xdr:cNvPr id="62" name="Rectangle 61">
          <a:extLst>
            <a:ext uri="{FF2B5EF4-FFF2-40B4-BE49-F238E27FC236}">
              <a16:creationId xmlns:a16="http://schemas.microsoft.com/office/drawing/2014/main" id="{0CD7226F-3EE7-4CC3-9CDD-8D6E431F6255}"/>
            </a:ext>
          </a:extLst>
        </xdr:cNvPr>
        <xdr:cNvSpPr/>
      </xdr:nvSpPr>
      <xdr:spPr bwMode="auto">
        <a:xfrm>
          <a:off x="17678400" y="115599882"/>
          <a:ext cx="3227294" cy="242047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26894</xdr:colOff>
      <xdr:row>685</xdr:row>
      <xdr:rowOff>125505</xdr:rowOff>
    </xdr:from>
    <xdr:to>
      <xdr:col>30</xdr:col>
      <xdr:colOff>558018</xdr:colOff>
      <xdr:row>730</xdr:row>
      <xdr:rowOff>70205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FD2CAD80-16A6-44ED-9D71-322DF3E52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36494" y="116801152"/>
          <a:ext cx="18209524" cy="7609524"/>
        </a:xfrm>
        <a:prstGeom prst="rect">
          <a:avLst/>
        </a:prstGeom>
      </xdr:spPr>
    </xdr:pic>
    <xdr:clientData/>
  </xdr:twoCellAnchor>
  <xdr:twoCellAnchor>
    <xdr:from>
      <xdr:col>3</xdr:col>
      <xdr:colOff>439271</xdr:colOff>
      <xdr:row>709</xdr:row>
      <xdr:rowOff>116541</xdr:rowOff>
    </xdr:from>
    <xdr:to>
      <xdr:col>6</xdr:col>
      <xdr:colOff>286871</xdr:colOff>
      <xdr:row>711</xdr:row>
      <xdr:rowOff>26894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3B20251E-45A2-4DC3-A365-43AAA38851A8}"/>
            </a:ext>
          </a:extLst>
        </xdr:cNvPr>
        <xdr:cNvSpPr/>
      </xdr:nvSpPr>
      <xdr:spPr bwMode="auto">
        <a:xfrm>
          <a:off x="2268071" y="120880094"/>
          <a:ext cx="1676400" cy="25101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439271</xdr:colOff>
      <xdr:row>712</xdr:row>
      <xdr:rowOff>134471</xdr:rowOff>
    </xdr:from>
    <xdr:to>
      <xdr:col>7</xdr:col>
      <xdr:colOff>421341</xdr:colOff>
      <xdr:row>714</xdr:row>
      <xdr:rowOff>8965</xdr:rowOff>
    </xdr:to>
    <xdr:sp macro="" textlink="">
      <xdr:nvSpPr>
        <xdr:cNvPr id="65" name="Rectangle 64">
          <a:extLst>
            <a:ext uri="{FF2B5EF4-FFF2-40B4-BE49-F238E27FC236}">
              <a16:creationId xmlns:a16="http://schemas.microsoft.com/office/drawing/2014/main" id="{E301C7B9-E961-4369-90BF-A6E2FAD4AE7D}"/>
            </a:ext>
          </a:extLst>
        </xdr:cNvPr>
        <xdr:cNvSpPr/>
      </xdr:nvSpPr>
      <xdr:spPr bwMode="auto">
        <a:xfrm>
          <a:off x="2268071" y="121409012"/>
          <a:ext cx="2420470" cy="21515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8965</xdr:colOff>
      <xdr:row>718</xdr:row>
      <xdr:rowOff>8964</xdr:rowOff>
    </xdr:from>
    <xdr:to>
      <xdr:col>14</xdr:col>
      <xdr:colOff>528918</xdr:colOff>
      <xdr:row>719</xdr:row>
      <xdr:rowOff>152400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BB45F0BA-5EF4-4E34-9DC9-3D0114020CD8}"/>
            </a:ext>
          </a:extLst>
        </xdr:cNvPr>
        <xdr:cNvSpPr/>
      </xdr:nvSpPr>
      <xdr:spPr bwMode="auto">
        <a:xfrm>
          <a:off x="7933765" y="122305482"/>
          <a:ext cx="1129553" cy="31376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17930</xdr:colOff>
      <xdr:row>732</xdr:row>
      <xdr:rowOff>0</xdr:rowOff>
    </xdr:from>
    <xdr:to>
      <xdr:col>30</xdr:col>
      <xdr:colOff>587149</xdr:colOff>
      <xdr:row>777</xdr:row>
      <xdr:rowOff>49462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105123C-AB3A-4689-831C-8A619EBB1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27530" y="124681129"/>
          <a:ext cx="18247619" cy="7714286"/>
        </a:xfrm>
        <a:prstGeom prst="rect">
          <a:avLst/>
        </a:prstGeom>
      </xdr:spPr>
    </xdr:pic>
    <xdr:clientData/>
  </xdr:twoCellAnchor>
  <xdr:twoCellAnchor>
    <xdr:from>
      <xdr:col>13</xdr:col>
      <xdr:colOff>125506</xdr:colOff>
      <xdr:row>723</xdr:row>
      <xdr:rowOff>71717</xdr:rowOff>
    </xdr:from>
    <xdr:to>
      <xdr:col>13</xdr:col>
      <xdr:colOff>448235</xdr:colOff>
      <xdr:row>734</xdr:row>
      <xdr:rowOff>80683</xdr:rowOff>
    </xdr:to>
    <xdr:sp macro="" textlink="">
      <xdr:nvSpPr>
        <xdr:cNvPr id="69" name="Arrow: Down 68">
          <a:extLst>
            <a:ext uri="{FF2B5EF4-FFF2-40B4-BE49-F238E27FC236}">
              <a16:creationId xmlns:a16="http://schemas.microsoft.com/office/drawing/2014/main" id="{550DA6AE-D5B3-491C-9828-EA901596989A}"/>
            </a:ext>
          </a:extLst>
        </xdr:cNvPr>
        <xdr:cNvSpPr/>
      </xdr:nvSpPr>
      <xdr:spPr bwMode="auto">
        <a:xfrm>
          <a:off x="8050306" y="123219882"/>
          <a:ext cx="322729" cy="1882589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0</xdr:colOff>
      <xdr:row>766</xdr:row>
      <xdr:rowOff>134471</xdr:rowOff>
    </xdr:from>
    <xdr:to>
      <xdr:col>8</xdr:col>
      <xdr:colOff>125506</xdr:colOff>
      <xdr:row>774</xdr:row>
      <xdr:rowOff>125506</xdr:rowOff>
    </xdr:to>
    <xdr:sp macro="" textlink="">
      <xdr:nvSpPr>
        <xdr:cNvPr id="70" name="Rectangle 69">
          <a:extLst>
            <a:ext uri="{FF2B5EF4-FFF2-40B4-BE49-F238E27FC236}">
              <a16:creationId xmlns:a16="http://schemas.microsoft.com/office/drawing/2014/main" id="{C51B6856-07C9-4CB0-A9F7-C899117CEBE9}"/>
            </a:ext>
          </a:extLst>
        </xdr:cNvPr>
        <xdr:cNvSpPr/>
      </xdr:nvSpPr>
      <xdr:spPr bwMode="auto">
        <a:xfrm>
          <a:off x="3657600" y="130606800"/>
          <a:ext cx="1344706" cy="1353671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53788</xdr:colOff>
      <xdr:row>749</xdr:row>
      <xdr:rowOff>125506</xdr:rowOff>
    </xdr:from>
    <xdr:to>
      <xdr:col>31</xdr:col>
      <xdr:colOff>176302</xdr:colOff>
      <xdr:row>776</xdr:row>
      <xdr:rowOff>69468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4B3D27D9-9E64-4120-83FE-2CFA3D4DD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88188" y="127702235"/>
          <a:ext cx="10485714" cy="4542857"/>
        </a:xfrm>
        <a:prstGeom prst="rect">
          <a:avLst/>
        </a:prstGeom>
      </xdr:spPr>
    </xdr:pic>
    <xdr:clientData/>
  </xdr:twoCellAnchor>
  <xdr:twoCellAnchor>
    <xdr:from>
      <xdr:col>14</xdr:col>
      <xdr:colOff>573741</xdr:colOff>
      <xdr:row>766</xdr:row>
      <xdr:rowOff>80683</xdr:rowOff>
    </xdr:from>
    <xdr:to>
      <xdr:col>30</xdr:col>
      <xdr:colOff>26894</xdr:colOff>
      <xdr:row>773</xdr:row>
      <xdr:rowOff>71718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EB48A8CC-1CDA-4DB8-B2A5-67E2CCC9BFD2}"/>
            </a:ext>
          </a:extLst>
        </xdr:cNvPr>
        <xdr:cNvSpPr/>
      </xdr:nvSpPr>
      <xdr:spPr bwMode="auto">
        <a:xfrm>
          <a:off x="9108141" y="130553012"/>
          <a:ext cx="9206753" cy="1183341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35859</xdr:colOff>
      <xdr:row>779</xdr:row>
      <xdr:rowOff>0</xdr:rowOff>
    </xdr:from>
    <xdr:to>
      <xdr:col>20</xdr:col>
      <xdr:colOff>567745</xdr:colOff>
      <xdr:row>791</xdr:row>
      <xdr:rowOff>70333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CA5148F8-C0AD-45E1-82E8-37E8895B7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45459" y="132686612"/>
          <a:ext cx="12114286" cy="2114286"/>
        </a:xfrm>
        <a:prstGeom prst="rect">
          <a:avLst/>
        </a:prstGeom>
      </xdr:spPr>
    </xdr:pic>
    <xdr:clientData/>
  </xdr:twoCellAnchor>
  <xdr:twoCellAnchor>
    <xdr:from>
      <xdr:col>28</xdr:col>
      <xdr:colOff>143435</xdr:colOff>
      <xdr:row>791</xdr:row>
      <xdr:rowOff>107576</xdr:rowOff>
    </xdr:from>
    <xdr:to>
      <xdr:col>34</xdr:col>
      <xdr:colOff>493059</xdr:colOff>
      <xdr:row>793</xdr:row>
      <xdr:rowOff>62752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C5F94C2D-F0FD-4B97-956F-D7657297AA57}"/>
            </a:ext>
          </a:extLst>
        </xdr:cNvPr>
        <xdr:cNvSpPr/>
      </xdr:nvSpPr>
      <xdr:spPr bwMode="auto">
        <a:xfrm>
          <a:off x="17212235" y="134838141"/>
          <a:ext cx="4007224" cy="29583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26894</xdr:colOff>
      <xdr:row>798</xdr:row>
      <xdr:rowOff>35859</xdr:rowOff>
    </xdr:from>
    <xdr:to>
      <xdr:col>30</xdr:col>
      <xdr:colOff>567541</xdr:colOff>
      <xdr:row>843</xdr:row>
      <xdr:rowOff>37703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EE3CB542-ECC2-4FEE-B772-994A686F3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36494" y="135958730"/>
          <a:ext cx="18219047" cy="7666667"/>
        </a:xfrm>
        <a:prstGeom prst="rect">
          <a:avLst/>
        </a:prstGeom>
      </xdr:spPr>
    </xdr:pic>
    <xdr:clientData/>
  </xdr:twoCellAnchor>
  <xdr:twoCellAnchor>
    <xdr:from>
      <xdr:col>3</xdr:col>
      <xdr:colOff>484094</xdr:colOff>
      <xdr:row>822</xdr:row>
      <xdr:rowOff>107577</xdr:rowOff>
    </xdr:from>
    <xdr:to>
      <xdr:col>6</xdr:col>
      <xdr:colOff>188259</xdr:colOff>
      <xdr:row>823</xdr:row>
      <xdr:rowOff>134470</xdr:rowOff>
    </xdr:to>
    <xdr:sp macro="" textlink="">
      <xdr:nvSpPr>
        <xdr:cNvPr id="81" name="Rectangle 80">
          <a:extLst>
            <a:ext uri="{FF2B5EF4-FFF2-40B4-BE49-F238E27FC236}">
              <a16:creationId xmlns:a16="http://schemas.microsoft.com/office/drawing/2014/main" id="{98C2E52A-5045-4C95-ADAA-2E781FAA8419}"/>
            </a:ext>
          </a:extLst>
        </xdr:cNvPr>
        <xdr:cNvSpPr/>
      </xdr:nvSpPr>
      <xdr:spPr bwMode="auto">
        <a:xfrm>
          <a:off x="2312894" y="140118353"/>
          <a:ext cx="1532965" cy="19722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430307</xdr:colOff>
      <xdr:row>826</xdr:row>
      <xdr:rowOff>152400</xdr:rowOff>
    </xdr:from>
    <xdr:to>
      <xdr:col>13</xdr:col>
      <xdr:colOff>170329</xdr:colOff>
      <xdr:row>829</xdr:row>
      <xdr:rowOff>152400</xdr:rowOff>
    </xdr:to>
    <xdr:sp macro="" textlink="">
      <xdr:nvSpPr>
        <xdr:cNvPr id="82" name="Rectangle 81">
          <a:extLst>
            <a:ext uri="{FF2B5EF4-FFF2-40B4-BE49-F238E27FC236}">
              <a16:creationId xmlns:a16="http://schemas.microsoft.com/office/drawing/2014/main" id="{F5190538-EFDF-4EA5-BCEA-3BAE2234AD9B}"/>
            </a:ext>
          </a:extLst>
        </xdr:cNvPr>
        <xdr:cNvSpPr/>
      </xdr:nvSpPr>
      <xdr:spPr bwMode="auto">
        <a:xfrm>
          <a:off x="2259107" y="140844494"/>
          <a:ext cx="5836022" cy="510988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35859</xdr:colOff>
      <xdr:row>830</xdr:row>
      <xdr:rowOff>152400</xdr:rowOff>
    </xdr:from>
    <xdr:to>
      <xdr:col>14</xdr:col>
      <xdr:colOff>564776</xdr:colOff>
      <xdr:row>832</xdr:row>
      <xdr:rowOff>98611</xdr:rowOff>
    </xdr:to>
    <xdr:sp macro="" textlink="">
      <xdr:nvSpPr>
        <xdr:cNvPr id="83" name="Rectangle 82">
          <a:extLst>
            <a:ext uri="{FF2B5EF4-FFF2-40B4-BE49-F238E27FC236}">
              <a16:creationId xmlns:a16="http://schemas.microsoft.com/office/drawing/2014/main" id="{2D68824E-3334-468B-A908-F9ECD1E26D2E}"/>
            </a:ext>
          </a:extLst>
        </xdr:cNvPr>
        <xdr:cNvSpPr/>
      </xdr:nvSpPr>
      <xdr:spPr bwMode="auto">
        <a:xfrm>
          <a:off x="7960659" y="141525812"/>
          <a:ext cx="1138517" cy="28687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44825</xdr:colOff>
      <xdr:row>845</xdr:row>
      <xdr:rowOff>0</xdr:rowOff>
    </xdr:from>
    <xdr:to>
      <xdr:col>30</xdr:col>
      <xdr:colOff>556901</xdr:colOff>
      <xdr:row>890</xdr:row>
      <xdr:rowOff>106605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91F87B75-6318-42DB-90B7-9C80CE73BD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54425" y="143928353"/>
          <a:ext cx="18190476" cy="7771428"/>
        </a:xfrm>
        <a:prstGeom prst="rect">
          <a:avLst/>
        </a:prstGeom>
      </xdr:spPr>
    </xdr:pic>
    <xdr:clientData/>
  </xdr:twoCellAnchor>
  <xdr:twoCellAnchor>
    <xdr:from>
      <xdr:col>12</xdr:col>
      <xdr:colOff>322729</xdr:colOff>
      <xdr:row>838</xdr:row>
      <xdr:rowOff>0</xdr:rowOff>
    </xdr:from>
    <xdr:to>
      <xdr:col>13</xdr:col>
      <xdr:colOff>0</xdr:colOff>
      <xdr:row>846</xdr:row>
      <xdr:rowOff>161365</xdr:rowOff>
    </xdr:to>
    <xdr:sp macro="" textlink="">
      <xdr:nvSpPr>
        <xdr:cNvPr id="85" name="Arrow: Down 84">
          <a:extLst>
            <a:ext uri="{FF2B5EF4-FFF2-40B4-BE49-F238E27FC236}">
              <a16:creationId xmlns:a16="http://schemas.microsoft.com/office/drawing/2014/main" id="{157130A2-1128-4555-AFF4-B7AD53614E51}"/>
            </a:ext>
          </a:extLst>
        </xdr:cNvPr>
        <xdr:cNvSpPr/>
      </xdr:nvSpPr>
      <xdr:spPr bwMode="auto">
        <a:xfrm>
          <a:off x="7637929" y="142736047"/>
          <a:ext cx="286871" cy="1524000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35859</xdr:colOff>
      <xdr:row>879</xdr:row>
      <xdr:rowOff>107576</xdr:rowOff>
    </xdr:from>
    <xdr:to>
      <xdr:col>8</xdr:col>
      <xdr:colOff>134471</xdr:colOff>
      <xdr:row>884</xdr:row>
      <xdr:rowOff>152400</xdr:rowOff>
    </xdr:to>
    <xdr:sp macro="" textlink="">
      <xdr:nvSpPr>
        <xdr:cNvPr id="86" name="Rectangle 85">
          <a:extLst>
            <a:ext uri="{FF2B5EF4-FFF2-40B4-BE49-F238E27FC236}">
              <a16:creationId xmlns:a16="http://schemas.microsoft.com/office/drawing/2014/main" id="{31A93E0C-695E-490A-9BD6-FA818A89A76C}"/>
            </a:ext>
          </a:extLst>
        </xdr:cNvPr>
        <xdr:cNvSpPr/>
      </xdr:nvSpPr>
      <xdr:spPr bwMode="auto">
        <a:xfrm>
          <a:off x="3693459" y="149827129"/>
          <a:ext cx="1317812" cy="896471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125506</xdr:colOff>
      <xdr:row>860</xdr:row>
      <xdr:rowOff>143435</xdr:rowOff>
    </xdr:from>
    <xdr:to>
      <xdr:col>31</xdr:col>
      <xdr:colOff>248020</xdr:colOff>
      <xdr:row>887</xdr:row>
      <xdr:rowOff>87398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A897B519-5BBB-4B64-8157-849B18635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659906" y="146626729"/>
          <a:ext cx="10485714" cy="4542857"/>
        </a:xfrm>
        <a:prstGeom prst="rect">
          <a:avLst/>
        </a:prstGeom>
      </xdr:spPr>
    </xdr:pic>
    <xdr:clientData/>
  </xdr:twoCellAnchor>
  <xdr:twoCellAnchor>
    <xdr:from>
      <xdr:col>15</xdr:col>
      <xdr:colOff>35859</xdr:colOff>
      <xdr:row>877</xdr:row>
      <xdr:rowOff>89646</xdr:rowOff>
    </xdr:from>
    <xdr:to>
      <xdr:col>29</xdr:col>
      <xdr:colOff>591671</xdr:colOff>
      <xdr:row>878</xdr:row>
      <xdr:rowOff>143435</xdr:rowOff>
    </xdr:to>
    <xdr:sp macro="" textlink="">
      <xdr:nvSpPr>
        <xdr:cNvPr id="88" name="Rectangle 87">
          <a:extLst>
            <a:ext uri="{FF2B5EF4-FFF2-40B4-BE49-F238E27FC236}">
              <a16:creationId xmlns:a16="http://schemas.microsoft.com/office/drawing/2014/main" id="{71B06D3B-9362-4EB8-A61F-1111B29DE851}"/>
            </a:ext>
          </a:extLst>
        </xdr:cNvPr>
        <xdr:cNvSpPr/>
      </xdr:nvSpPr>
      <xdr:spPr bwMode="auto">
        <a:xfrm>
          <a:off x="9179859" y="149468540"/>
          <a:ext cx="9090212" cy="224119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53788</xdr:colOff>
      <xdr:row>880</xdr:row>
      <xdr:rowOff>8965</xdr:rowOff>
    </xdr:from>
    <xdr:to>
      <xdr:col>29</xdr:col>
      <xdr:colOff>564776</xdr:colOff>
      <xdr:row>881</xdr:row>
      <xdr:rowOff>44823</xdr:rowOff>
    </xdr:to>
    <xdr:sp macro="" textlink="">
      <xdr:nvSpPr>
        <xdr:cNvPr id="89" name="Rectangle 88">
          <a:extLst>
            <a:ext uri="{FF2B5EF4-FFF2-40B4-BE49-F238E27FC236}">
              <a16:creationId xmlns:a16="http://schemas.microsoft.com/office/drawing/2014/main" id="{C09EDA9A-C72F-48EE-944F-BE08AB0DEA74}"/>
            </a:ext>
          </a:extLst>
        </xdr:cNvPr>
        <xdr:cNvSpPr/>
      </xdr:nvSpPr>
      <xdr:spPr bwMode="auto">
        <a:xfrm>
          <a:off x="9197788" y="149898847"/>
          <a:ext cx="9045388" cy="206188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62753</xdr:colOff>
      <xdr:row>882</xdr:row>
      <xdr:rowOff>152399</xdr:rowOff>
    </xdr:from>
    <xdr:to>
      <xdr:col>29</xdr:col>
      <xdr:colOff>546847</xdr:colOff>
      <xdr:row>884</xdr:row>
      <xdr:rowOff>8965</xdr:rowOff>
    </xdr:to>
    <xdr:sp macro="" textlink="">
      <xdr:nvSpPr>
        <xdr:cNvPr id="90" name="Rectangle 89">
          <a:extLst>
            <a:ext uri="{FF2B5EF4-FFF2-40B4-BE49-F238E27FC236}">
              <a16:creationId xmlns:a16="http://schemas.microsoft.com/office/drawing/2014/main" id="{F155894F-BA2D-4FB2-B3B6-BB57E0981542}"/>
            </a:ext>
          </a:extLst>
        </xdr:cNvPr>
        <xdr:cNvSpPr/>
      </xdr:nvSpPr>
      <xdr:spPr bwMode="auto">
        <a:xfrm>
          <a:off x="9206753" y="150382940"/>
          <a:ext cx="9018494" cy="19722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0</xdr:colOff>
      <xdr:row>892</xdr:row>
      <xdr:rowOff>0</xdr:rowOff>
    </xdr:from>
    <xdr:to>
      <xdr:col>20</xdr:col>
      <xdr:colOff>589028</xdr:colOff>
      <xdr:row>904</xdr:row>
      <xdr:rowOff>127476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7900DF08-7DCA-40E7-8E10-91F2D64EB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151933835"/>
          <a:ext cx="12171428" cy="2171429"/>
        </a:xfrm>
        <a:prstGeom prst="rect">
          <a:avLst/>
        </a:prstGeom>
      </xdr:spPr>
    </xdr:pic>
    <xdr:clientData/>
  </xdr:twoCellAnchor>
  <xdr:twoCellAnchor>
    <xdr:from>
      <xdr:col>27</xdr:col>
      <xdr:colOff>295835</xdr:colOff>
      <xdr:row>904</xdr:row>
      <xdr:rowOff>80683</xdr:rowOff>
    </xdr:from>
    <xdr:to>
      <xdr:col>35</xdr:col>
      <xdr:colOff>412376</xdr:colOff>
      <xdr:row>906</xdr:row>
      <xdr:rowOff>26894</xdr:rowOff>
    </xdr:to>
    <xdr:sp macro="" textlink="">
      <xdr:nvSpPr>
        <xdr:cNvPr id="92" name="Rectangle 91">
          <a:extLst>
            <a:ext uri="{FF2B5EF4-FFF2-40B4-BE49-F238E27FC236}">
              <a16:creationId xmlns:a16="http://schemas.microsoft.com/office/drawing/2014/main" id="{F8E1E63C-B5C8-4841-9921-3149EB8327A4}"/>
            </a:ext>
          </a:extLst>
        </xdr:cNvPr>
        <xdr:cNvSpPr/>
      </xdr:nvSpPr>
      <xdr:spPr bwMode="auto">
        <a:xfrm>
          <a:off x="16755035" y="154058471"/>
          <a:ext cx="4993341" cy="28687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26895</xdr:colOff>
      <xdr:row>912</xdr:row>
      <xdr:rowOff>44825</xdr:rowOff>
    </xdr:from>
    <xdr:to>
      <xdr:col>30</xdr:col>
      <xdr:colOff>558019</xdr:colOff>
      <xdr:row>957</xdr:row>
      <xdr:rowOff>103811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B6576F27-4E9F-4285-88ED-E1F584EF5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36495" y="155385249"/>
          <a:ext cx="18209524" cy="7723809"/>
        </a:xfrm>
        <a:prstGeom prst="rect">
          <a:avLst/>
        </a:prstGeom>
      </xdr:spPr>
    </xdr:pic>
    <xdr:clientData/>
  </xdr:twoCellAnchor>
  <xdr:twoCellAnchor>
    <xdr:from>
      <xdr:col>3</xdr:col>
      <xdr:colOff>448234</xdr:colOff>
      <xdr:row>936</xdr:row>
      <xdr:rowOff>44824</xdr:rowOff>
    </xdr:from>
    <xdr:to>
      <xdr:col>7</xdr:col>
      <xdr:colOff>484093</xdr:colOff>
      <xdr:row>939</xdr:row>
      <xdr:rowOff>89647</xdr:rowOff>
    </xdr:to>
    <xdr:sp macro="" textlink="">
      <xdr:nvSpPr>
        <xdr:cNvPr id="94" name="Rectangle 93">
          <a:extLst>
            <a:ext uri="{FF2B5EF4-FFF2-40B4-BE49-F238E27FC236}">
              <a16:creationId xmlns:a16="http://schemas.microsoft.com/office/drawing/2014/main" id="{9B6359BD-C231-4AC8-9896-D02B5E509ADD}"/>
            </a:ext>
          </a:extLst>
        </xdr:cNvPr>
        <xdr:cNvSpPr/>
      </xdr:nvSpPr>
      <xdr:spPr bwMode="auto">
        <a:xfrm>
          <a:off x="2277034" y="159473153"/>
          <a:ext cx="2474259" cy="55581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8965</xdr:colOff>
      <xdr:row>944</xdr:row>
      <xdr:rowOff>134470</xdr:rowOff>
    </xdr:from>
    <xdr:to>
      <xdr:col>14</xdr:col>
      <xdr:colOff>564776</xdr:colOff>
      <xdr:row>946</xdr:row>
      <xdr:rowOff>107576</xdr:rowOff>
    </xdr:to>
    <xdr:sp macro="" textlink="">
      <xdr:nvSpPr>
        <xdr:cNvPr id="95" name="Rectangle 94">
          <a:extLst>
            <a:ext uri="{FF2B5EF4-FFF2-40B4-BE49-F238E27FC236}">
              <a16:creationId xmlns:a16="http://schemas.microsoft.com/office/drawing/2014/main" id="{1E7E69AF-079A-4444-A2AA-04BCC5A70628}"/>
            </a:ext>
          </a:extLst>
        </xdr:cNvPr>
        <xdr:cNvSpPr/>
      </xdr:nvSpPr>
      <xdr:spPr bwMode="auto">
        <a:xfrm>
          <a:off x="7933765" y="160925435"/>
          <a:ext cx="1165411" cy="31376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35860</xdr:colOff>
      <xdr:row>959</xdr:row>
      <xdr:rowOff>26895</xdr:rowOff>
    </xdr:from>
    <xdr:to>
      <xdr:col>30</xdr:col>
      <xdr:colOff>595555</xdr:colOff>
      <xdr:row>1004</xdr:row>
      <xdr:rowOff>28739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42A89E0F-ECC7-4E18-AF4D-FAF2E6988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45460" y="163372801"/>
          <a:ext cx="18238095" cy="7666667"/>
        </a:xfrm>
        <a:prstGeom prst="rect">
          <a:avLst/>
        </a:prstGeom>
      </xdr:spPr>
    </xdr:pic>
    <xdr:clientData/>
  </xdr:twoCellAnchor>
  <xdr:twoCellAnchor>
    <xdr:from>
      <xdr:col>13</xdr:col>
      <xdr:colOff>80683</xdr:colOff>
      <xdr:row>950</xdr:row>
      <xdr:rowOff>134470</xdr:rowOff>
    </xdr:from>
    <xdr:to>
      <xdr:col>13</xdr:col>
      <xdr:colOff>376518</xdr:colOff>
      <xdr:row>961</xdr:row>
      <xdr:rowOff>125506</xdr:rowOff>
    </xdr:to>
    <xdr:sp macro="" textlink="">
      <xdr:nvSpPr>
        <xdr:cNvPr id="97" name="Arrow: Down 96">
          <a:extLst>
            <a:ext uri="{FF2B5EF4-FFF2-40B4-BE49-F238E27FC236}">
              <a16:creationId xmlns:a16="http://schemas.microsoft.com/office/drawing/2014/main" id="{7A0E5ED7-EB98-4BE7-8460-FE62F9CED3E8}"/>
            </a:ext>
          </a:extLst>
        </xdr:cNvPr>
        <xdr:cNvSpPr/>
      </xdr:nvSpPr>
      <xdr:spPr bwMode="auto">
        <a:xfrm>
          <a:off x="8005483" y="161947411"/>
          <a:ext cx="295835" cy="1864660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367553</xdr:colOff>
      <xdr:row>995</xdr:row>
      <xdr:rowOff>26894</xdr:rowOff>
    </xdr:from>
    <xdr:to>
      <xdr:col>11</xdr:col>
      <xdr:colOff>358588</xdr:colOff>
      <xdr:row>998</xdr:row>
      <xdr:rowOff>161365</xdr:rowOff>
    </xdr:to>
    <xdr:sp macro="" textlink="">
      <xdr:nvSpPr>
        <xdr:cNvPr id="98" name="Rectangle 97">
          <a:extLst>
            <a:ext uri="{FF2B5EF4-FFF2-40B4-BE49-F238E27FC236}">
              <a16:creationId xmlns:a16="http://schemas.microsoft.com/office/drawing/2014/main" id="{E4FCEEBF-0BEF-4BC4-B0CD-457E7792F3B2}"/>
            </a:ext>
          </a:extLst>
        </xdr:cNvPr>
        <xdr:cNvSpPr/>
      </xdr:nvSpPr>
      <xdr:spPr bwMode="auto">
        <a:xfrm>
          <a:off x="6463553" y="169504659"/>
          <a:ext cx="600635" cy="645459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510987</xdr:colOff>
      <xdr:row>976</xdr:row>
      <xdr:rowOff>80683</xdr:rowOff>
    </xdr:from>
    <xdr:to>
      <xdr:col>31</xdr:col>
      <xdr:colOff>23901</xdr:colOff>
      <xdr:row>1003</xdr:row>
      <xdr:rowOff>24646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2BCD0CBF-1CEB-4A43-A932-3301F4519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435787" y="166322189"/>
          <a:ext cx="10485714" cy="4542857"/>
        </a:xfrm>
        <a:prstGeom prst="rect">
          <a:avLst/>
        </a:prstGeom>
      </xdr:spPr>
    </xdr:pic>
    <xdr:clientData/>
  </xdr:twoCellAnchor>
  <xdr:twoCellAnchor>
    <xdr:from>
      <xdr:col>14</xdr:col>
      <xdr:colOff>421341</xdr:colOff>
      <xdr:row>995</xdr:row>
      <xdr:rowOff>116541</xdr:rowOff>
    </xdr:from>
    <xdr:to>
      <xdr:col>29</xdr:col>
      <xdr:colOff>448235</xdr:colOff>
      <xdr:row>1000</xdr:row>
      <xdr:rowOff>0</xdr:rowOff>
    </xdr:to>
    <xdr:sp macro="" textlink="">
      <xdr:nvSpPr>
        <xdr:cNvPr id="100" name="Rectangle 99">
          <a:extLst>
            <a:ext uri="{FF2B5EF4-FFF2-40B4-BE49-F238E27FC236}">
              <a16:creationId xmlns:a16="http://schemas.microsoft.com/office/drawing/2014/main" id="{BD655D3F-9B4D-4693-BB37-C434C9D249DC}"/>
            </a:ext>
          </a:extLst>
        </xdr:cNvPr>
        <xdr:cNvSpPr/>
      </xdr:nvSpPr>
      <xdr:spPr bwMode="auto">
        <a:xfrm>
          <a:off x="8955741" y="169594306"/>
          <a:ext cx="9170894" cy="73510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35859</xdr:colOff>
      <xdr:row>1005</xdr:row>
      <xdr:rowOff>80682</xdr:rowOff>
    </xdr:from>
    <xdr:to>
      <xdr:col>20</xdr:col>
      <xdr:colOff>586792</xdr:colOff>
      <xdr:row>1018</xdr:row>
      <xdr:rowOff>18781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795B4BA8-30AF-4B83-86C9-1AE3B9E838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45459" y="171261741"/>
          <a:ext cx="12133333" cy="2152381"/>
        </a:xfrm>
        <a:prstGeom prst="rect">
          <a:avLst/>
        </a:prstGeom>
      </xdr:spPr>
    </xdr:pic>
    <xdr:clientData/>
  </xdr:twoCellAnchor>
  <xdr:twoCellAnchor>
    <xdr:from>
      <xdr:col>28</xdr:col>
      <xdr:colOff>152400</xdr:colOff>
      <xdr:row>1018</xdr:row>
      <xdr:rowOff>134471</xdr:rowOff>
    </xdr:from>
    <xdr:to>
      <xdr:col>33</xdr:col>
      <xdr:colOff>573741</xdr:colOff>
      <xdr:row>1020</xdr:row>
      <xdr:rowOff>35859</xdr:rowOff>
    </xdr:to>
    <xdr:sp macro="" textlink="">
      <xdr:nvSpPr>
        <xdr:cNvPr id="102" name="Rectangle 101">
          <a:extLst>
            <a:ext uri="{FF2B5EF4-FFF2-40B4-BE49-F238E27FC236}">
              <a16:creationId xmlns:a16="http://schemas.microsoft.com/office/drawing/2014/main" id="{16CF74D7-DF34-4496-A296-87BC2BBA4A95}"/>
            </a:ext>
          </a:extLst>
        </xdr:cNvPr>
        <xdr:cNvSpPr/>
      </xdr:nvSpPr>
      <xdr:spPr bwMode="auto">
        <a:xfrm>
          <a:off x="17221200" y="173529812"/>
          <a:ext cx="3469341" cy="242047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26895</xdr:colOff>
      <xdr:row>1025</xdr:row>
      <xdr:rowOff>44825</xdr:rowOff>
    </xdr:from>
    <xdr:to>
      <xdr:col>30</xdr:col>
      <xdr:colOff>577066</xdr:colOff>
      <xdr:row>1070</xdr:row>
      <xdr:rowOff>141906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DCF6B9AC-88A4-45D0-9BDE-073040583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36495" y="174632472"/>
          <a:ext cx="18228571" cy="7761905"/>
        </a:xfrm>
        <a:prstGeom prst="rect">
          <a:avLst/>
        </a:prstGeom>
      </xdr:spPr>
    </xdr:pic>
    <xdr:clientData/>
  </xdr:twoCellAnchor>
  <xdr:twoCellAnchor>
    <xdr:from>
      <xdr:col>3</xdr:col>
      <xdr:colOff>439271</xdr:colOff>
      <xdr:row>1049</xdr:row>
      <xdr:rowOff>53788</xdr:rowOff>
    </xdr:from>
    <xdr:to>
      <xdr:col>9</xdr:col>
      <xdr:colOff>170329</xdr:colOff>
      <xdr:row>1052</xdr:row>
      <xdr:rowOff>62753</xdr:rowOff>
    </xdr:to>
    <xdr:sp macro="" textlink="">
      <xdr:nvSpPr>
        <xdr:cNvPr id="104" name="Rectangle 103">
          <a:extLst>
            <a:ext uri="{FF2B5EF4-FFF2-40B4-BE49-F238E27FC236}">
              <a16:creationId xmlns:a16="http://schemas.microsoft.com/office/drawing/2014/main" id="{EE2EFCCE-106D-433D-BCA7-BD51E312FEBB}"/>
            </a:ext>
          </a:extLst>
        </xdr:cNvPr>
        <xdr:cNvSpPr/>
      </xdr:nvSpPr>
      <xdr:spPr bwMode="auto">
        <a:xfrm>
          <a:off x="2268071" y="178729341"/>
          <a:ext cx="3388658" cy="51995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44825</xdr:colOff>
      <xdr:row>1072</xdr:row>
      <xdr:rowOff>0</xdr:rowOff>
    </xdr:from>
    <xdr:to>
      <xdr:col>30</xdr:col>
      <xdr:colOff>604520</xdr:colOff>
      <xdr:row>1117</xdr:row>
      <xdr:rowOff>1843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4D6D9D5A-AE43-4DA3-BF9F-698FAFD16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4425" y="182593129"/>
          <a:ext cx="18238095" cy="7666667"/>
        </a:xfrm>
        <a:prstGeom prst="rect">
          <a:avLst/>
        </a:prstGeom>
      </xdr:spPr>
    </xdr:pic>
    <xdr:clientData/>
  </xdr:twoCellAnchor>
  <xdr:twoCellAnchor>
    <xdr:from>
      <xdr:col>12</xdr:col>
      <xdr:colOff>591671</xdr:colOff>
      <xdr:row>1057</xdr:row>
      <xdr:rowOff>107576</xdr:rowOff>
    </xdr:from>
    <xdr:to>
      <xdr:col>14</xdr:col>
      <xdr:colOff>591671</xdr:colOff>
      <xdr:row>1059</xdr:row>
      <xdr:rowOff>107576</xdr:rowOff>
    </xdr:to>
    <xdr:sp macro="" textlink="">
      <xdr:nvSpPr>
        <xdr:cNvPr id="106" name="Rectangle 105">
          <a:extLst>
            <a:ext uri="{FF2B5EF4-FFF2-40B4-BE49-F238E27FC236}">
              <a16:creationId xmlns:a16="http://schemas.microsoft.com/office/drawing/2014/main" id="{F7E50054-AF20-42C5-9FCF-56FD099A442B}"/>
            </a:ext>
          </a:extLst>
        </xdr:cNvPr>
        <xdr:cNvSpPr/>
      </xdr:nvSpPr>
      <xdr:spPr bwMode="auto">
        <a:xfrm>
          <a:off x="7906871" y="180145764"/>
          <a:ext cx="1219200" cy="340659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367554</xdr:colOff>
      <xdr:row>1063</xdr:row>
      <xdr:rowOff>44823</xdr:rowOff>
    </xdr:from>
    <xdr:to>
      <xdr:col>13</xdr:col>
      <xdr:colOff>1</xdr:colOff>
      <xdr:row>1073</xdr:row>
      <xdr:rowOff>125506</xdr:rowOff>
    </xdr:to>
    <xdr:sp macro="" textlink="">
      <xdr:nvSpPr>
        <xdr:cNvPr id="107" name="Arrow: Down 106">
          <a:extLst>
            <a:ext uri="{FF2B5EF4-FFF2-40B4-BE49-F238E27FC236}">
              <a16:creationId xmlns:a16="http://schemas.microsoft.com/office/drawing/2014/main" id="{186C5919-E73D-4898-817C-C1BD70E7FBA4}"/>
            </a:ext>
          </a:extLst>
        </xdr:cNvPr>
        <xdr:cNvSpPr/>
      </xdr:nvSpPr>
      <xdr:spPr bwMode="auto">
        <a:xfrm>
          <a:off x="7682754" y="181104988"/>
          <a:ext cx="242047" cy="1783977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358588</xdr:colOff>
      <xdr:row>1108</xdr:row>
      <xdr:rowOff>35859</xdr:rowOff>
    </xdr:from>
    <xdr:to>
      <xdr:col>11</xdr:col>
      <xdr:colOff>367553</xdr:colOff>
      <xdr:row>1112</xdr:row>
      <xdr:rowOff>26894</xdr:rowOff>
    </xdr:to>
    <xdr:sp macro="" textlink="">
      <xdr:nvSpPr>
        <xdr:cNvPr id="108" name="Rectangle 107">
          <a:extLst>
            <a:ext uri="{FF2B5EF4-FFF2-40B4-BE49-F238E27FC236}">
              <a16:creationId xmlns:a16="http://schemas.microsoft.com/office/drawing/2014/main" id="{79B67F0D-AF8D-4E9B-802B-FFEBAB62F1CB}"/>
            </a:ext>
          </a:extLst>
        </xdr:cNvPr>
        <xdr:cNvSpPr/>
      </xdr:nvSpPr>
      <xdr:spPr bwMode="auto">
        <a:xfrm>
          <a:off x="6454588" y="188760847"/>
          <a:ext cx="618565" cy="67235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53788</xdr:colOff>
      <xdr:row>1088</xdr:row>
      <xdr:rowOff>71717</xdr:rowOff>
    </xdr:from>
    <xdr:to>
      <xdr:col>31</xdr:col>
      <xdr:colOff>176302</xdr:colOff>
      <xdr:row>1115</xdr:row>
      <xdr:rowOff>15680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4FF60813-65CA-4E94-BA75-BA3F9B506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88188" y="185390117"/>
          <a:ext cx="10485714" cy="4542857"/>
        </a:xfrm>
        <a:prstGeom prst="rect">
          <a:avLst/>
        </a:prstGeom>
      </xdr:spPr>
    </xdr:pic>
    <xdr:clientData/>
  </xdr:twoCellAnchor>
  <xdr:twoCellAnchor>
    <xdr:from>
      <xdr:col>25</xdr:col>
      <xdr:colOff>376518</xdr:colOff>
      <xdr:row>1105</xdr:row>
      <xdr:rowOff>0</xdr:rowOff>
    </xdr:from>
    <xdr:to>
      <xdr:col>29</xdr:col>
      <xdr:colOff>475129</xdr:colOff>
      <xdr:row>1107</xdr:row>
      <xdr:rowOff>107576</xdr:rowOff>
    </xdr:to>
    <xdr:sp macro="" textlink="">
      <xdr:nvSpPr>
        <xdr:cNvPr id="110" name="Rectangle 109">
          <a:extLst>
            <a:ext uri="{FF2B5EF4-FFF2-40B4-BE49-F238E27FC236}">
              <a16:creationId xmlns:a16="http://schemas.microsoft.com/office/drawing/2014/main" id="{F45CA68B-246A-4DA9-92A0-2FF0F469FFDC}"/>
            </a:ext>
          </a:extLst>
        </xdr:cNvPr>
        <xdr:cNvSpPr/>
      </xdr:nvSpPr>
      <xdr:spPr bwMode="auto">
        <a:xfrm>
          <a:off x="15616518" y="188214000"/>
          <a:ext cx="2537011" cy="44823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25</xdr:col>
      <xdr:colOff>358587</xdr:colOff>
      <xdr:row>1108</xdr:row>
      <xdr:rowOff>161365</xdr:rowOff>
    </xdr:from>
    <xdr:to>
      <xdr:col>29</xdr:col>
      <xdr:colOff>493058</xdr:colOff>
      <xdr:row>1110</xdr:row>
      <xdr:rowOff>35859</xdr:rowOff>
    </xdr:to>
    <xdr:sp macro="" textlink="">
      <xdr:nvSpPr>
        <xdr:cNvPr id="111" name="Rectangle 110">
          <a:extLst>
            <a:ext uri="{FF2B5EF4-FFF2-40B4-BE49-F238E27FC236}">
              <a16:creationId xmlns:a16="http://schemas.microsoft.com/office/drawing/2014/main" id="{4C785E2F-9CB2-4418-A874-C04EBF098734}"/>
            </a:ext>
          </a:extLst>
        </xdr:cNvPr>
        <xdr:cNvSpPr/>
      </xdr:nvSpPr>
      <xdr:spPr bwMode="auto">
        <a:xfrm>
          <a:off x="15598587" y="188886353"/>
          <a:ext cx="2572871" cy="21515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44825</xdr:colOff>
      <xdr:row>1118</xdr:row>
      <xdr:rowOff>0</xdr:rowOff>
    </xdr:from>
    <xdr:to>
      <xdr:col>21</xdr:col>
      <xdr:colOff>119492</xdr:colOff>
      <xdr:row>1130</xdr:row>
      <xdr:rowOff>98904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0A465EFC-DE0E-465D-B860-F77406C21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54425" y="190428282"/>
          <a:ext cx="12266667" cy="2142857"/>
        </a:xfrm>
        <a:prstGeom prst="rect">
          <a:avLst/>
        </a:prstGeom>
      </xdr:spPr>
    </xdr:pic>
    <xdr:clientData/>
  </xdr:twoCellAnchor>
  <xdr:twoCellAnchor>
    <xdr:from>
      <xdr:col>27</xdr:col>
      <xdr:colOff>304801</xdr:colOff>
      <xdr:row>1130</xdr:row>
      <xdr:rowOff>134471</xdr:rowOff>
    </xdr:from>
    <xdr:to>
      <xdr:col>33</xdr:col>
      <xdr:colOff>233083</xdr:colOff>
      <xdr:row>1132</xdr:row>
      <xdr:rowOff>8965</xdr:rowOff>
    </xdr:to>
    <xdr:sp macro="" textlink="">
      <xdr:nvSpPr>
        <xdr:cNvPr id="113" name="Rectangle 112">
          <a:extLst>
            <a:ext uri="{FF2B5EF4-FFF2-40B4-BE49-F238E27FC236}">
              <a16:creationId xmlns:a16="http://schemas.microsoft.com/office/drawing/2014/main" id="{C84A1025-0E70-4A7A-9DF6-C71B707ADAC7}"/>
            </a:ext>
          </a:extLst>
        </xdr:cNvPr>
        <xdr:cNvSpPr/>
      </xdr:nvSpPr>
      <xdr:spPr bwMode="auto">
        <a:xfrm>
          <a:off x="16764001" y="192606706"/>
          <a:ext cx="3585882" cy="21515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26895</xdr:colOff>
      <xdr:row>1137</xdr:row>
      <xdr:rowOff>62755</xdr:rowOff>
    </xdr:from>
    <xdr:to>
      <xdr:col>30</xdr:col>
      <xdr:colOff>596114</xdr:colOff>
      <xdr:row>1182</xdr:row>
      <xdr:rowOff>55074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BC59BC0C-613C-4510-8787-BC5F4F36A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36495" y="193727296"/>
          <a:ext cx="18247619" cy="7657143"/>
        </a:xfrm>
        <a:prstGeom prst="rect">
          <a:avLst/>
        </a:prstGeom>
      </xdr:spPr>
    </xdr:pic>
    <xdr:clientData/>
  </xdr:twoCellAnchor>
  <xdr:twoCellAnchor>
    <xdr:from>
      <xdr:col>3</xdr:col>
      <xdr:colOff>439271</xdr:colOff>
      <xdr:row>1161</xdr:row>
      <xdr:rowOff>62753</xdr:rowOff>
    </xdr:from>
    <xdr:to>
      <xdr:col>10</xdr:col>
      <xdr:colOff>394447</xdr:colOff>
      <xdr:row>1164</xdr:row>
      <xdr:rowOff>89647</xdr:rowOff>
    </xdr:to>
    <xdr:sp macro="" textlink="">
      <xdr:nvSpPr>
        <xdr:cNvPr id="115" name="Rectangle 114">
          <a:extLst>
            <a:ext uri="{FF2B5EF4-FFF2-40B4-BE49-F238E27FC236}">
              <a16:creationId xmlns:a16="http://schemas.microsoft.com/office/drawing/2014/main" id="{596B3539-D49D-41D9-8520-BF304306C307}"/>
            </a:ext>
          </a:extLst>
        </xdr:cNvPr>
        <xdr:cNvSpPr/>
      </xdr:nvSpPr>
      <xdr:spPr bwMode="auto">
        <a:xfrm>
          <a:off x="2268071" y="197815200"/>
          <a:ext cx="4222376" cy="53788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591671</xdr:colOff>
      <xdr:row>1169</xdr:row>
      <xdr:rowOff>125506</xdr:rowOff>
    </xdr:from>
    <xdr:to>
      <xdr:col>14</xdr:col>
      <xdr:colOff>564776</xdr:colOff>
      <xdr:row>1171</xdr:row>
      <xdr:rowOff>89647</xdr:rowOff>
    </xdr:to>
    <xdr:sp macro="" textlink="">
      <xdr:nvSpPr>
        <xdr:cNvPr id="116" name="Rectangle 115">
          <a:extLst>
            <a:ext uri="{FF2B5EF4-FFF2-40B4-BE49-F238E27FC236}">
              <a16:creationId xmlns:a16="http://schemas.microsoft.com/office/drawing/2014/main" id="{B3CCAF5B-0905-4A00-950A-98644EED63D5}"/>
            </a:ext>
          </a:extLst>
        </xdr:cNvPr>
        <xdr:cNvSpPr/>
      </xdr:nvSpPr>
      <xdr:spPr bwMode="auto">
        <a:xfrm>
          <a:off x="7906871" y="199240588"/>
          <a:ext cx="1192305" cy="3048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17930</xdr:colOff>
      <xdr:row>1184</xdr:row>
      <xdr:rowOff>0</xdr:rowOff>
    </xdr:from>
    <xdr:to>
      <xdr:col>30</xdr:col>
      <xdr:colOff>510958</xdr:colOff>
      <xdr:row>1229</xdr:row>
      <xdr:rowOff>30415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9F80C877-996A-428F-A642-9B501E821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27530" y="201670024"/>
          <a:ext cx="18171428" cy="7695238"/>
        </a:xfrm>
        <a:prstGeom prst="rect">
          <a:avLst/>
        </a:prstGeom>
      </xdr:spPr>
    </xdr:pic>
    <xdr:clientData/>
  </xdr:twoCellAnchor>
  <xdr:twoCellAnchor>
    <xdr:from>
      <xdr:col>10</xdr:col>
      <xdr:colOff>349624</xdr:colOff>
      <xdr:row>1220</xdr:row>
      <xdr:rowOff>8965</xdr:rowOff>
    </xdr:from>
    <xdr:to>
      <xdr:col>11</xdr:col>
      <xdr:colOff>277906</xdr:colOff>
      <xdr:row>1221</xdr:row>
      <xdr:rowOff>53788</xdr:rowOff>
    </xdr:to>
    <xdr:sp macro="" textlink="">
      <xdr:nvSpPr>
        <xdr:cNvPr id="118" name="Rectangle 117">
          <a:extLst>
            <a:ext uri="{FF2B5EF4-FFF2-40B4-BE49-F238E27FC236}">
              <a16:creationId xmlns:a16="http://schemas.microsoft.com/office/drawing/2014/main" id="{202E22C0-E166-4B49-9B8F-4C8DA6DAB761}"/>
            </a:ext>
          </a:extLst>
        </xdr:cNvPr>
        <xdr:cNvSpPr/>
      </xdr:nvSpPr>
      <xdr:spPr bwMode="auto">
        <a:xfrm>
          <a:off x="6445624" y="207810847"/>
          <a:ext cx="537882" cy="21515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44823</xdr:colOff>
      <xdr:row>1230</xdr:row>
      <xdr:rowOff>44824</xdr:rowOff>
    </xdr:from>
    <xdr:to>
      <xdr:col>21</xdr:col>
      <xdr:colOff>138537</xdr:colOff>
      <xdr:row>1242</xdr:row>
      <xdr:rowOff>124681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C7815405-52AA-4F53-9E35-CCA9FFB1B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54423" y="209550000"/>
          <a:ext cx="12285714" cy="2123810"/>
        </a:xfrm>
        <a:prstGeom prst="rect">
          <a:avLst/>
        </a:prstGeom>
      </xdr:spPr>
    </xdr:pic>
    <xdr:clientData/>
  </xdr:twoCellAnchor>
  <xdr:twoCellAnchor>
    <xdr:from>
      <xdr:col>27</xdr:col>
      <xdr:colOff>277906</xdr:colOff>
      <xdr:row>1242</xdr:row>
      <xdr:rowOff>143436</xdr:rowOff>
    </xdr:from>
    <xdr:to>
      <xdr:col>33</xdr:col>
      <xdr:colOff>224118</xdr:colOff>
      <xdr:row>1244</xdr:row>
      <xdr:rowOff>71718</xdr:rowOff>
    </xdr:to>
    <xdr:sp macro="" textlink="">
      <xdr:nvSpPr>
        <xdr:cNvPr id="120" name="Rectangle 119">
          <a:extLst>
            <a:ext uri="{FF2B5EF4-FFF2-40B4-BE49-F238E27FC236}">
              <a16:creationId xmlns:a16="http://schemas.microsoft.com/office/drawing/2014/main" id="{9DEFF17F-1A71-4A9F-B0D9-D6A2369AA93E}"/>
            </a:ext>
          </a:extLst>
        </xdr:cNvPr>
        <xdr:cNvSpPr/>
      </xdr:nvSpPr>
      <xdr:spPr bwMode="auto">
        <a:xfrm>
          <a:off x="16737106" y="211692565"/>
          <a:ext cx="3603812" cy="268941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475130</xdr:colOff>
      <xdr:row>1198</xdr:row>
      <xdr:rowOff>71717</xdr:rowOff>
    </xdr:from>
    <xdr:to>
      <xdr:col>30</xdr:col>
      <xdr:colOff>597644</xdr:colOff>
      <xdr:row>1225</xdr:row>
      <xdr:rowOff>15680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9C9FB400-096E-41D6-8F17-C7CF95E6E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399930" y="204126352"/>
          <a:ext cx="10485714" cy="4542857"/>
        </a:xfrm>
        <a:prstGeom prst="rect">
          <a:avLst/>
        </a:prstGeom>
      </xdr:spPr>
    </xdr:pic>
    <xdr:clientData/>
  </xdr:twoCellAnchor>
  <xdr:twoCellAnchor>
    <xdr:from>
      <xdr:col>14</xdr:col>
      <xdr:colOff>413657</xdr:colOff>
      <xdr:row>1215</xdr:row>
      <xdr:rowOff>0</xdr:rowOff>
    </xdr:from>
    <xdr:to>
      <xdr:col>29</xdr:col>
      <xdr:colOff>315686</xdr:colOff>
      <xdr:row>1216</xdr:row>
      <xdr:rowOff>54428</xdr:rowOff>
    </xdr:to>
    <xdr:sp macro="" textlink="">
      <xdr:nvSpPr>
        <xdr:cNvPr id="122" name="Rectangle 121">
          <a:extLst>
            <a:ext uri="{FF2B5EF4-FFF2-40B4-BE49-F238E27FC236}">
              <a16:creationId xmlns:a16="http://schemas.microsoft.com/office/drawing/2014/main" id="{D362FCC2-D480-4965-B981-776D51E5A00D}"/>
            </a:ext>
          </a:extLst>
        </xdr:cNvPr>
        <xdr:cNvSpPr/>
      </xdr:nvSpPr>
      <xdr:spPr bwMode="auto">
        <a:xfrm>
          <a:off x="8948057" y="198392143"/>
          <a:ext cx="9046029" cy="217714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457200</xdr:colOff>
      <xdr:row>1176</xdr:row>
      <xdr:rowOff>54429</xdr:rowOff>
    </xdr:from>
    <xdr:to>
      <xdr:col>12</xdr:col>
      <xdr:colOff>152400</xdr:colOff>
      <xdr:row>1189</xdr:row>
      <xdr:rowOff>21772</xdr:rowOff>
    </xdr:to>
    <xdr:sp macro="" textlink="">
      <xdr:nvSpPr>
        <xdr:cNvPr id="123" name="Arrow: Down 122">
          <a:extLst>
            <a:ext uri="{FF2B5EF4-FFF2-40B4-BE49-F238E27FC236}">
              <a16:creationId xmlns:a16="http://schemas.microsoft.com/office/drawing/2014/main" id="{F2CF6B23-C767-4787-B81C-83D5D98AB05F}"/>
            </a:ext>
          </a:extLst>
        </xdr:cNvPr>
        <xdr:cNvSpPr/>
      </xdr:nvSpPr>
      <xdr:spPr bwMode="auto">
        <a:xfrm>
          <a:off x="7162800" y="192078429"/>
          <a:ext cx="304800" cy="2090057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43544</xdr:colOff>
      <xdr:row>1249</xdr:row>
      <xdr:rowOff>65316</xdr:rowOff>
    </xdr:from>
    <xdr:to>
      <xdr:col>31</xdr:col>
      <xdr:colOff>3163</xdr:colOff>
      <xdr:row>1296</xdr:row>
      <xdr:rowOff>48030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72B285A8-3DD6-4C27-ADCF-C2261B86D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53144" y="204009173"/>
          <a:ext cx="18247619" cy="7657143"/>
        </a:xfrm>
        <a:prstGeom prst="rect">
          <a:avLst/>
        </a:prstGeom>
      </xdr:spPr>
    </xdr:pic>
    <xdr:clientData/>
  </xdr:twoCellAnchor>
  <xdr:twoCellAnchor>
    <xdr:from>
      <xdr:col>3</xdr:col>
      <xdr:colOff>489857</xdr:colOff>
      <xdr:row>1274</xdr:row>
      <xdr:rowOff>108857</xdr:rowOff>
    </xdr:from>
    <xdr:to>
      <xdr:col>6</xdr:col>
      <xdr:colOff>206829</xdr:colOff>
      <xdr:row>1276</xdr:row>
      <xdr:rowOff>10886</xdr:rowOff>
    </xdr:to>
    <xdr:sp macro="" textlink="">
      <xdr:nvSpPr>
        <xdr:cNvPr id="125" name="Rectangle 124">
          <a:extLst>
            <a:ext uri="{FF2B5EF4-FFF2-40B4-BE49-F238E27FC236}">
              <a16:creationId xmlns:a16="http://schemas.microsoft.com/office/drawing/2014/main" id="{94A32C67-A12C-43D0-B28B-EEE30FD247EB}"/>
            </a:ext>
          </a:extLst>
        </xdr:cNvPr>
        <xdr:cNvSpPr/>
      </xdr:nvSpPr>
      <xdr:spPr bwMode="auto">
        <a:xfrm>
          <a:off x="2318657" y="208134857"/>
          <a:ext cx="1545772" cy="2286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457200</xdr:colOff>
      <xdr:row>1277</xdr:row>
      <xdr:rowOff>108857</xdr:rowOff>
    </xdr:from>
    <xdr:to>
      <xdr:col>7</xdr:col>
      <xdr:colOff>391886</xdr:colOff>
      <xdr:row>1279</xdr:row>
      <xdr:rowOff>0</xdr:rowOff>
    </xdr:to>
    <xdr:sp macro="" textlink="">
      <xdr:nvSpPr>
        <xdr:cNvPr id="126" name="Rectangle 125">
          <a:extLst>
            <a:ext uri="{FF2B5EF4-FFF2-40B4-BE49-F238E27FC236}">
              <a16:creationId xmlns:a16="http://schemas.microsoft.com/office/drawing/2014/main" id="{2F5190C9-7985-4AED-9AA2-4A740703BF83}"/>
            </a:ext>
          </a:extLst>
        </xdr:cNvPr>
        <xdr:cNvSpPr/>
      </xdr:nvSpPr>
      <xdr:spPr bwMode="auto">
        <a:xfrm>
          <a:off x="2286000" y="208624714"/>
          <a:ext cx="2373086" cy="21771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32657</xdr:colOff>
      <xdr:row>1283</xdr:row>
      <xdr:rowOff>43543</xdr:rowOff>
    </xdr:from>
    <xdr:to>
      <xdr:col>14</xdr:col>
      <xdr:colOff>555171</xdr:colOff>
      <xdr:row>1285</xdr:row>
      <xdr:rowOff>21771</xdr:rowOff>
    </xdr:to>
    <xdr:sp macro="" textlink="">
      <xdr:nvSpPr>
        <xdr:cNvPr id="127" name="Rectangle 126">
          <a:extLst>
            <a:ext uri="{FF2B5EF4-FFF2-40B4-BE49-F238E27FC236}">
              <a16:creationId xmlns:a16="http://schemas.microsoft.com/office/drawing/2014/main" id="{039E7E33-361F-4324-A227-F728483CB877}"/>
            </a:ext>
          </a:extLst>
        </xdr:cNvPr>
        <xdr:cNvSpPr/>
      </xdr:nvSpPr>
      <xdr:spPr bwMode="auto">
        <a:xfrm>
          <a:off x="7957457" y="209539114"/>
          <a:ext cx="1132114" cy="3048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32658</xdr:colOff>
      <xdr:row>1298</xdr:row>
      <xdr:rowOff>0</xdr:rowOff>
    </xdr:from>
    <xdr:to>
      <xdr:col>30</xdr:col>
      <xdr:colOff>535210</xdr:colOff>
      <xdr:row>1345</xdr:row>
      <xdr:rowOff>1761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EB2BA55F-63A2-45F2-B213-628B2E90C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42258" y="211944857"/>
          <a:ext cx="18180952" cy="7676190"/>
        </a:xfrm>
        <a:prstGeom prst="rect">
          <a:avLst/>
        </a:prstGeom>
      </xdr:spPr>
    </xdr:pic>
    <xdr:clientData/>
  </xdr:twoCellAnchor>
  <xdr:twoCellAnchor>
    <xdr:from>
      <xdr:col>12</xdr:col>
      <xdr:colOff>315686</xdr:colOff>
      <xdr:row>1289</xdr:row>
      <xdr:rowOff>108857</xdr:rowOff>
    </xdr:from>
    <xdr:to>
      <xdr:col>12</xdr:col>
      <xdr:colOff>587829</xdr:colOff>
      <xdr:row>1300</xdr:row>
      <xdr:rowOff>130628</xdr:rowOff>
    </xdr:to>
    <xdr:sp macro="" textlink="">
      <xdr:nvSpPr>
        <xdr:cNvPr id="129" name="Arrow: Down 128">
          <a:extLst>
            <a:ext uri="{FF2B5EF4-FFF2-40B4-BE49-F238E27FC236}">
              <a16:creationId xmlns:a16="http://schemas.microsoft.com/office/drawing/2014/main" id="{79012A8C-842F-4A88-A3AE-AAF6A48DD09D}"/>
            </a:ext>
          </a:extLst>
        </xdr:cNvPr>
        <xdr:cNvSpPr/>
      </xdr:nvSpPr>
      <xdr:spPr bwMode="auto">
        <a:xfrm>
          <a:off x="7630886" y="210584143"/>
          <a:ext cx="272143" cy="1817914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370114</xdr:colOff>
      <xdr:row>1335</xdr:row>
      <xdr:rowOff>87085</xdr:rowOff>
    </xdr:from>
    <xdr:to>
      <xdr:col>11</xdr:col>
      <xdr:colOff>391886</xdr:colOff>
      <xdr:row>1340</xdr:row>
      <xdr:rowOff>152400</xdr:rowOff>
    </xdr:to>
    <xdr:sp macro="" textlink="">
      <xdr:nvSpPr>
        <xdr:cNvPr id="130" name="Rectangle 129">
          <a:extLst>
            <a:ext uri="{FF2B5EF4-FFF2-40B4-BE49-F238E27FC236}">
              <a16:creationId xmlns:a16="http://schemas.microsoft.com/office/drawing/2014/main" id="{5FBD76A2-B85B-450C-B482-54EF1D61190F}"/>
            </a:ext>
          </a:extLst>
        </xdr:cNvPr>
        <xdr:cNvSpPr/>
      </xdr:nvSpPr>
      <xdr:spPr bwMode="auto">
        <a:xfrm>
          <a:off x="6466114" y="218073514"/>
          <a:ext cx="631372" cy="88174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76200</xdr:colOff>
      <xdr:row>1316</xdr:row>
      <xdr:rowOff>43543</xdr:rowOff>
    </xdr:from>
    <xdr:to>
      <xdr:col>31</xdr:col>
      <xdr:colOff>198714</xdr:colOff>
      <xdr:row>1342</xdr:row>
      <xdr:rowOff>150791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682A9C33-9FC5-40CA-9D73-9BC4FA664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610600" y="214927543"/>
          <a:ext cx="10485714" cy="4352677"/>
        </a:xfrm>
        <a:prstGeom prst="rect">
          <a:avLst/>
        </a:prstGeom>
      </xdr:spPr>
    </xdr:pic>
    <xdr:clientData/>
  </xdr:twoCellAnchor>
  <xdr:twoCellAnchor>
    <xdr:from>
      <xdr:col>14</xdr:col>
      <xdr:colOff>576943</xdr:colOff>
      <xdr:row>1332</xdr:row>
      <xdr:rowOff>141515</xdr:rowOff>
    </xdr:from>
    <xdr:to>
      <xdr:col>29</xdr:col>
      <xdr:colOff>598714</xdr:colOff>
      <xdr:row>1338</xdr:row>
      <xdr:rowOff>43543</xdr:rowOff>
    </xdr:to>
    <xdr:sp macro="" textlink="">
      <xdr:nvSpPr>
        <xdr:cNvPr id="132" name="Rectangle 131">
          <a:extLst>
            <a:ext uri="{FF2B5EF4-FFF2-40B4-BE49-F238E27FC236}">
              <a16:creationId xmlns:a16="http://schemas.microsoft.com/office/drawing/2014/main" id="{034D27EB-3D00-4977-95DB-C6D89C564739}"/>
            </a:ext>
          </a:extLst>
        </xdr:cNvPr>
        <xdr:cNvSpPr/>
      </xdr:nvSpPr>
      <xdr:spPr bwMode="auto">
        <a:xfrm>
          <a:off x="9111343" y="217638086"/>
          <a:ext cx="9165771" cy="88174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32658</xdr:colOff>
      <xdr:row>1346</xdr:row>
      <xdr:rowOff>0</xdr:rowOff>
    </xdr:from>
    <xdr:to>
      <xdr:col>20</xdr:col>
      <xdr:colOff>469305</xdr:colOff>
      <xdr:row>1358</xdr:row>
      <xdr:rowOff>135809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4CC405D7-4BC7-4BC4-80C0-2795EACC9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42258" y="219782571"/>
          <a:ext cx="12019047" cy="2095238"/>
        </a:xfrm>
        <a:prstGeom prst="rect">
          <a:avLst/>
        </a:prstGeom>
      </xdr:spPr>
    </xdr:pic>
    <xdr:clientData/>
  </xdr:twoCellAnchor>
  <xdr:twoCellAnchor>
    <xdr:from>
      <xdr:col>27</xdr:col>
      <xdr:colOff>261257</xdr:colOff>
      <xdr:row>1358</xdr:row>
      <xdr:rowOff>119743</xdr:rowOff>
    </xdr:from>
    <xdr:to>
      <xdr:col>34</xdr:col>
      <xdr:colOff>326571</xdr:colOff>
      <xdr:row>1360</xdr:row>
      <xdr:rowOff>21772</xdr:rowOff>
    </xdr:to>
    <xdr:sp macro="" textlink="">
      <xdr:nvSpPr>
        <xdr:cNvPr id="134" name="Rectangle 133">
          <a:extLst>
            <a:ext uri="{FF2B5EF4-FFF2-40B4-BE49-F238E27FC236}">
              <a16:creationId xmlns:a16="http://schemas.microsoft.com/office/drawing/2014/main" id="{251FDA7D-8DCA-468E-B344-5329AFED8059}"/>
            </a:ext>
          </a:extLst>
        </xdr:cNvPr>
        <xdr:cNvSpPr/>
      </xdr:nvSpPr>
      <xdr:spPr bwMode="auto">
        <a:xfrm>
          <a:off x="16720457" y="221861743"/>
          <a:ext cx="4332514" cy="2286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32658</xdr:colOff>
      <xdr:row>1365</xdr:row>
      <xdr:rowOff>65312</xdr:rowOff>
    </xdr:from>
    <xdr:to>
      <xdr:col>30</xdr:col>
      <xdr:colOff>601877</xdr:colOff>
      <xdr:row>1412</xdr:row>
      <xdr:rowOff>28978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183AB9E5-EF50-4365-AF53-1B874BA98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42258" y="222950312"/>
          <a:ext cx="18247619" cy="7638095"/>
        </a:xfrm>
        <a:prstGeom prst="rect">
          <a:avLst/>
        </a:prstGeom>
      </xdr:spPr>
    </xdr:pic>
    <xdr:clientData/>
  </xdr:twoCellAnchor>
  <xdr:twoCellAnchor>
    <xdr:from>
      <xdr:col>3</xdr:col>
      <xdr:colOff>446314</xdr:colOff>
      <xdr:row>1390</xdr:row>
      <xdr:rowOff>97971</xdr:rowOff>
    </xdr:from>
    <xdr:to>
      <xdr:col>6</xdr:col>
      <xdr:colOff>206829</xdr:colOff>
      <xdr:row>1392</xdr:row>
      <xdr:rowOff>10886</xdr:rowOff>
    </xdr:to>
    <xdr:sp macro="" textlink="">
      <xdr:nvSpPr>
        <xdr:cNvPr id="144" name="Rectangle 143">
          <a:extLst>
            <a:ext uri="{FF2B5EF4-FFF2-40B4-BE49-F238E27FC236}">
              <a16:creationId xmlns:a16="http://schemas.microsoft.com/office/drawing/2014/main" id="{E962DCFC-1AF3-43DE-8CB0-524B63084AEE}"/>
            </a:ext>
          </a:extLst>
        </xdr:cNvPr>
        <xdr:cNvSpPr/>
      </xdr:nvSpPr>
      <xdr:spPr bwMode="auto">
        <a:xfrm>
          <a:off x="2275114" y="227065114"/>
          <a:ext cx="1589315" cy="23948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391886</xdr:colOff>
      <xdr:row>1394</xdr:row>
      <xdr:rowOff>152400</xdr:rowOff>
    </xdr:from>
    <xdr:to>
      <xdr:col>13</xdr:col>
      <xdr:colOff>185057</xdr:colOff>
      <xdr:row>1398</xdr:row>
      <xdr:rowOff>108856</xdr:rowOff>
    </xdr:to>
    <xdr:sp macro="" textlink="">
      <xdr:nvSpPr>
        <xdr:cNvPr id="145" name="Rectangle 144">
          <a:extLst>
            <a:ext uri="{FF2B5EF4-FFF2-40B4-BE49-F238E27FC236}">
              <a16:creationId xmlns:a16="http://schemas.microsoft.com/office/drawing/2014/main" id="{EA57A7A6-3F4C-46EB-B8F2-94BC8630D839}"/>
            </a:ext>
          </a:extLst>
        </xdr:cNvPr>
        <xdr:cNvSpPr/>
      </xdr:nvSpPr>
      <xdr:spPr bwMode="auto">
        <a:xfrm>
          <a:off x="2220686" y="227772686"/>
          <a:ext cx="5889171" cy="609599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10886</xdr:colOff>
      <xdr:row>1399</xdr:row>
      <xdr:rowOff>21772</xdr:rowOff>
    </xdr:from>
    <xdr:to>
      <xdr:col>14</xdr:col>
      <xdr:colOff>576943</xdr:colOff>
      <xdr:row>1400</xdr:row>
      <xdr:rowOff>141514</xdr:rowOff>
    </xdr:to>
    <xdr:sp macro="" textlink="">
      <xdr:nvSpPr>
        <xdr:cNvPr id="146" name="Rectangle 145">
          <a:extLst>
            <a:ext uri="{FF2B5EF4-FFF2-40B4-BE49-F238E27FC236}">
              <a16:creationId xmlns:a16="http://schemas.microsoft.com/office/drawing/2014/main" id="{DE346569-D641-4568-A095-02C6498D63FE}"/>
            </a:ext>
          </a:extLst>
        </xdr:cNvPr>
        <xdr:cNvSpPr/>
      </xdr:nvSpPr>
      <xdr:spPr bwMode="auto">
        <a:xfrm>
          <a:off x="7935686" y="228458486"/>
          <a:ext cx="1175657" cy="283028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32658</xdr:colOff>
      <xdr:row>1413</xdr:row>
      <xdr:rowOff>87088</xdr:rowOff>
    </xdr:from>
    <xdr:to>
      <xdr:col>30</xdr:col>
      <xdr:colOff>601877</xdr:colOff>
      <xdr:row>1460</xdr:row>
      <xdr:rowOff>69802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C17D58A-646B-4FAB-9C8F-B80A7F255F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42258" y="230809802"/>
          <a:ext cx="18247619" cy="7657143"/>
        </a:xfrm>
        <a:prstGeom prst="rect">
          <a:avLst/>
        </a:prstGeom>
      </xdr:spPr>
    </xdr:pic>
    <xdr:clientData/>
  </xdr:twoCellAnchor>
  <xdr:twoCellAnchor>
    <xdr:from>
      <xdr:col>13</xdr:col>
      <xdr:colOff>359229</xdr:colOff>
      <xdr:row>1403</xdr:row>
      <xdr:rowOff>152401</xdr:rowOff>
    </xdr:from>
    <xdr:to>
      <xdr:col>13</xdr:col>
      <xdr:colOff>587829</xdr:colOff>
      <xdr:row>1415</xdr:row>
      <xdr:rowOff>130629</xdr:rowOff>
    </xdr:to>
    <xdr:sp macro="" textlink="">
      <xdr:nvSpPr>
        <xdr:cNvPr id="148" name="Arrow: Down 147">
          <a:extLst>
            <a:ext uri="{FF2B5EF4-FFF2-40B4-BE49-F238E27FC236}">
              <a16:creationId xmlns:a16="http://schemas.microsoft.com/office/drawing/2014/main" id="{9B5FC6C4-DC05-4EA7-AF5D-AC2CAB63AD79}"/>
            </a:ext>
          </a:extLst>
        </xdr:cNvPr>
        <xdr:cNvSpPr/>
      </xdr:nvSpPr>
      <xdr:spPr bwMode="auto">
        <a:xfrm>
          <a:off x="8284029" y="229242258"/>
          <a:ext cx="228600" cy="1937657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359229</xdr:colOff>
      <xdr:row>1451</xdr:row>
      <xdr:rowOff>21772</xdr:rowOff>
    </xdr:from>
    <xdr:to>
      <xdr:col>11</xdr:col>
      <xdr:colOff>315686</xdr:colOff>
      <xdr:row>1453</xdr:row>
      <xdr:rowOff>119743</xdr:rowOff>
    </xdr:to>
    <xdr:sp macro="" textlink="">
      <xdr:nvSpPr>
        <xdr:cNvPr id="149" name="Rectangle 148">
          <a:extLst>
            <a:ext uri="{FF2B5EF4-FFF2-40B4-BE49-F238E27FC236}">
              <a16:creationId xmlns:a16="http://schemas.microsoft.com/office/drawing/2014/main" id="{EEA42B4F-0DC7-474D-AF61-6DD23659D083}"/>
            </a:ext>
          </a:extLst>
        </xdr:cNvPr>
        <xdr:cNvSpPr/>
      </xdr:nvSpPr>
      <xdr:spPr bwMode="auto">
        <a:xfrm>
          <a:off x="6455229" y="236949343"/>
          <a:ext cx="566057" cy="42454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14</xdr:col>
      <xdr:colOff>195943</xdr:colOff>
      <xdr:row>1427</xdr:row>
      <xdr:rowOff>87087</xdr:rowOff>
    </xdr:from>
    <xdr:to>
      <xdr:col>31</xdr:col>
      <xdr:colOff>318457</xdr:colOff>
      <xdr:row>1454</xdr:row>
      <xdr:rowOff>31049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3774BACC-338D-4F38-8A7F-E0B796DA9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730343" y="233095801"/>
          <a:ext cx="10485714" cy="4352677"/>
        </a:xfrm>
        <a:prstGeom prst="rect">
          <a:avLst/>
        </a:prstGeom>
      </xdr:spPr>
    </xdr:pic>
    <xdr:clientData/>
  </xdr:twoCellAnchor>
  <xdr:twoCellAnchor>
    <xdr:from>
      <xdr:col>15</xdr:col>
      <xdr:colOff>87086</xdr:colOff>
      <xdr:row>1446</xdr:row>
      <xdr:rowOff>130628</xdr:rowOff>
    </xdr:from>
    <xdr:to>
      <xdr:col>30</xdr:col>
      <xdr:colOff>21771</xdr:colOff>
      <xdr:row>1449</xdr:row>
      <xdr:rowOff>65314</xdr:rowOff>
    </xdr:to>
    <xdr:sp macro="" textlink="">
      <xdr:nvSpPr>
        <xdr:cNvPr id="151" name="Rectangle 150">
          <a:extLst>
            <a:ext uri="{FF2B5EF4-FFF2-40B4-BE49-F238E27FC236}">
              <a16:creationId xmlns:a16="http://schemas.microsoft.com/office/drawing/2014/main" id="{8A0FD29F-4E5A-4A59-A512-13B82FA41349}"/>
            </a:ext>
          </a:extLst>
        </xdr:cNvPr>
        <xdr:cNvSpPr/>
      </xdr:nvSpPr>
      <xdr:spPr bwMode="auto">
        <a:xfrm>
          <a:off x="9231086" y="236241771"/>
          <a:ext cx="9078685" cy="424543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32658</xdr:colOff>
      <xdr:row>1461</xdr:row>
      <xdr:rowOff>141513</xdr:rowOff>
    </xdr:from>
    <xdr:to>
      <xdr:col>20</xdr:col>
      <xdr:colOff>564544</xdr:colOff>
      <xdr:row>1474</xdr:row>
      <xdr:rowOff>114037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4C45AD9D-6065-4614-A428-9C07D03B9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42258" y="238701942"/>
          <a:ext cx="12114286" cy="2095238"/>
        </a:xfrm>
        <a:prstGeom prst="rect">
          <a:avLst/>
        </a:prstGeom>
      </xdr:spPr>
    </xdr:pic>
    <xdr:clientData/>
  </xdr:twoCellAnchor>
  <xdr:twoCellAnchor>
    <xdr:from>
      <xdr:col>27</xdr:col>
      <xdr:colOff>293914</xdr:colOff>
      <xdr:row>1474</xdr:row>
      <xdr:rowOff>76200</xdr:rowOff>
    </xdr:from>
    <xdr:to>
      <xdr:col>35</xdr:col>
      <xdr:colOff>141514</xdr:colOff>
      <xdr:row>1476</xdr:row>
      <xdr:rowOff>32657</xdr:rowOff>
    </xdr:to>
    <xdr:sp macro="" textlink="">
      <xdr:nvSpPr>
        <xdr:cNvPr id="153" name="Rectangle 152">
          <a:extLst>
            <a:ext uri="{FF2B5EF4-FFF2-40B4-BE49-F238E27FC236}">
              <a16:creationId xmlns:a16="http://schemas.microsoft.com/office/drawing/2014/main" id="{39C62255-CAB7-4AA3-96FC-800DDD643DA3}"/>
            </a:ext>
          </a:extLst>
        </xdr:cNvPr>
        <xdr:cNvSpPr/>
      </xdr:nvSpPr>
      <xdr:spPr bwMode="auto">
        <a:xfrm>
          <a:off x="16753114" y="240759343"/>
          <a:ext cx="4724400" cy="283028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21772</xdr:colOff>
      <xdr:row>1504</xdr:row>
      <xdr:rowOff>87087</xdr:rowOff>
    </xdr:from>
    <xdr:to>
      <xdr:col>30</xdr:col>
      <xdr:colOff>552896</xdr:colOff>
      <xdr:row>1551</xdr:row>
      <xdr:rowOff>79325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FDBD8C73-7C44-4535-BDBC-580267995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31372" y="245668801"/>
          <a:ext cx="18209524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97972</xdr:colOff>
      <xdr:row>1481</xdr:row>
      <xdr:rowOff>130629</xdr:rowOff>
    </xdr:from>
    <xdr:to>
      <xdr:col>19</xdr:col>
      <xdr:colOff>591839</xdr:colOff>
      <xdr:row>1503</xdr:row>
      <xdr:rowOff>71676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AC9E9BF3-78DC-404E-8C23-C9EEE8F97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07572" y="241956772"/>
          <a:ext cx="11466667" cy="3533333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1496</xdr:row>
      <xdr:rowOff>76200</xdr:rowOff>
    </xdr:from>
    <xdr:to>
      <xdr:col>17</xdr:col>
      <xdr:colOff>239486</xdr:colOff>
      <xdr:row>1501</xdr:row>
      <xdr:rowOff>32657</xdr:rowOff>
    </xdr:to>
    <xdr:sp macro="" textlink="">
      <xdr:nvSpPr>
        <xdr:cNvPr id="157" name="Rectangle 156">
          <a:extLst>
            <a:ext uri="{FF2B5EF4-FFF2-40B4-BE49-F238E27FC236}">
              <a16:creationId xmlns:a16="http://schemas.microsoft.com/office/drawing/2014/main" id="{BE24A9B8-86C4-44EB-8BBA-3F7DB9B83C69}"/>
            </a:ext>
          </a:extLst>
        </xdr:cNvPr>
        <xdr:cNvSpPr/>
      </xdr:nvSpPr>
      <xdr:spPr bwMode="auto">
        <a:xfrm>
          <a:off x="1240972" y="244351629"/>
          <a:ext cx="9361714" cy="77288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326571</xdr:colOff>
      <xdr:row>1485</xdr:row>
      <xdr:rowOff>54428</xdr:rowOff>
    </xdr:from>
    <xdr:to>
      <xdr:col>14</xdr:col>
      <xdr:colOff>239486</xdr:colOff>
      <xdr:row>1487</xdr:row>
      <xdr:rowOff>141514</xdr:rowOff>
    </xdr:to>
    <xdr:sp macro="" textlink="">
      <xdr:nvSpPr>
        <xdr:cNvPr id="158" name="Rectangle 157">
          <a:extLst>
            <a:ext uri="{FF2B5EF4-FFF2-40B4-BE49-F238E27FC236}">
              <a16:creationId xmlns:a16="http://schemas.microsoft.com/office/drawing/2014/main" id="{A9A3D6B3-36F2-4F1E-8CF8-035F70EBFD19}"/>
            </a:ext>
          </a:extLst>
        </xdr:cNvPr>
        <xdr:cNvSpPr/>
      </xdr:nvSpPr>
      <xdr:spPr bwMode="auto">
        <a:xfrm>
          <a:off x="7032171" y="242533714"/>
          <a:ext cx="1741715" cy="413657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228600</xdr:colOff>
      <xdr:row>1527</xdr:row>
      <xdr:rowOff>32657</xdr:rowOff>
    </xdr:from>
    <xdr:to>
      <xdr:col>11</xdr:col>
      <xdr:colOff>32657</xdr:colOff>
      <xdr:row>1532</xdr:row>
      <xdr:rowOff>130629</xdr:rowOff>
    </xdr:to>
    <xdr:sp macro="" textlink="">
      <xdr:nvSpPr>
        <xdr:cNvPr id="159" name="Rectangle 158">
          <a:extLst>
            <a:ext uri="{FF2B5EF4-FFF2-40B4-BE49-F238E27FC236}">
              <a16:creationId xmlns:a16="http://schemas.microsoft.com/office/drawing/2014/main" id="{B1BA8BBB-7F62-4571-87FD-44147C08329F}"/>
            </a:ext>
          </a:extLst>
        </xdr:cNvPr>
        <xdr:cNvSpPr/>
      </xdr:nvSpPr>
      <xdr:spPr bwMode="auto">
        <a:xfrm>
          <a:off x="838200" y="249369943"/>
          <a:ext cx="5900057" cy="9144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10886</xdr:colOff>
      <xdr:row>1538</xdr:row>
      <xdr:rowOff>54428</xdr:rowOff>
    </xdr:from>
    <xdr:to>
      <xdr:col>14</xdr:col>
      <xdr:colOff>544286</xdr:colOff>
      <xdr:row>1540</xdr:row>
      <xdr:rowOff>32657</xdr:rowOff>
    </xdr:to>
    <xdr:sp macro="" textlink="">
      <xdr:nvSpPr>
        <xdr:cNvPr id="160" name="Rectangle 159">
          <a:extLst>
            <a:ext uri="{FF2B5EF4-FFF2-40B4-BE49-F238E27FC236}">
              <a16:creationId xmlns:a16="http://schemas.microsoft.com/office/drawing/2014/main" id="{3B0BF73F-88DD-4CC7-91EC-83C03CB276EE}"/>
            </a:ext>
          </a:extLst>
        </xdr:cNvPr>
        <xdr:cNvSpPr/>
      </xdr:nvSpPr>
      <xdr:spPr bwMode="auto">
        <a:xfrm>
          <a:off x="7935686" y="251187857"/>
          <a:ext cx="1143000" cy="3048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65316</xdr:colOff>
      <xdr:row>1552</xdr:row>
      <xdr:rowOff>97969</xdr:rowOff>
    </xdr:from>
    <xdr:to>
      <xdr:col>31</xdr:col>
      <xdr:colOff>34459</xdr:colOff>
      <xdr:row>1599</xdr:row>
      <xdr:rowOff>90208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3A479E05-D21E-4769-89DC-0D53E9C830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74916" y="253517398"/>
          <a:ext cx="18257143" cy="7666667"/>
        </a:xfrm>
        <a:prstGeom prst="rect">
          <a:avLst/>
        </a:prstGeom>
      </xdr:spPr>
    </xdr:pic>
    <xdr:clientData/>
  </xdr:twoCellAnchor>
  <xdr:twoCellAnchor>
    <xdr:from>
      <xdr:col>13</xdr:col>
      <xdr:colOff>272143</xdr:colOff>
      <xdr:row>1544</xdr:row>
      <xdr:rowOff>119743</xdr:rowOff>
    </xdr:from>
    <xdr:to>
      <xdr:col>13</xdr:col>
      <xdr:colOff>489858</xdr:colOff>
      <xdr:row>1554</xdr:row>
      <xdr:rowOff>10886</xdr:rowOff>
    </xdr:to>
    <xdr:sp macro="" textlink="">
      <xdr:nvSpPr>
        <xdr:cNvPr id="162" name="Arrow: Down 161">
          <a:extLst>
            <a:ext uri="{FF2B5EF4-FFF2-40B4-BE49-F238E27FC236}">
              <a16:creationId xmlns:a16="http://schemas.microsoft.com/office/drawing/2014/main" id="{81F6B315-C083-40BA-9E39-64B0C5F00491}"/>
            </a:ext>
          </a:extLst>
        </xdr:cNvPr>
        <xdr:cNvSpPr/>
      </xdr:nvSpPr>
      <xdr:spPr bwMode="auto">
        <a:xfrm>
          <a:off x="8196943" y="252232886"/>
          <a:ext cx="217715" cy="1524000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32657</xdr:colOff>
      <xdr:row>1589</xdr:row>
      <xdr:rowOff>0</xdr:rowOff>
    </xdr:from>
    <xdr:to>
      <xdr:col>6</xdr:col>
      <xdr:colOff>0</xdr:colOff>
      <xdr:row>1591</xdr:row>
      <xdr:rowOff>141515</xdr:rowOff>
    </xdr:to>
    <xdr:sp macro="" textlink="">
      <xdr:nvSpPr>
        <xdr:cNvPr id="163" name="Rectangle 162">
          <a:extLst>
            <a:ext uri="{FF2B5EF4-FFF2-40B4-BE49-F238E27FC236}">
              <a16:creationId xmlns:a16="http://schemas.microsoft.com/office/drawing/2014/main" id="{46C76BF6-A682-4817-9D6A-97691E2FC346}"/>
            </a:ext>
          </a:extLst>
        </xdr:cNvPr>
        <xdr:cNvSpPr/>
      </xdr:nvSpPr>
      <xdr:spPr bwMode="auto">
        <a:xfrm>
          <a:off x="2471057" y="259461000"/>
          <a:ext cx="1186543" cy="46808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402771</xdr:colOff>
      <xdr:row>1590</xdr:row>
      <xdr:rowOff>32657</xdr:rowOff>
    </xdr:from>
    <xdr:to>
      <xdr:col>11</xdr:col>
      <xdr:colOff>337457</xdr:colOff>
      <xdr:row>1591</xdr:row>
      <xdr:rowOff>87086</xdr:rowOff>
    </xdr:to>
    <xdr:sp macro="" textlink="">
      <xdr:nvSpPr>
        <xdr:cNvPr id="164" name="Rectangle 163">
          <a:extLst>
            <a:ext uri="{FF2B5EF4-FFF2-40B4-BE49-F238E27FC236}">
              <a16:creationId xmlns:a16="http://schemas.microsoft.com/office/drawing/2014/main" id="{F45772E6-5501-4A23-B6D2-B76B04EF8635}"/>
            </a:ext>
          </a:extLst>
        </xdr:cNvPr>
        <xdr:cNvSpPr/>
      </xdr:nvSpPr>
      <xdr:spPr bwMode="auto">
        <a:xfrm>
          <a:off x="6498771" y="259656943"/>
          <a:ext cx="544286" cy="217714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13</xdr:col>
      <xdr:colOff>272142</xdr:colOff>
      <xdr:row>1572</xdr:row>
      <xdr:rowOff>43543</xdr:rowOff>
    </xdr:from>
    <xdr:to>
      <xdr:col>32</xdr:col>
      <xdr:colOff>156409</xdr:colOff>
      <xdr:row>1593</xdr:row>
      <xdr:rowOff>147876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6A42656F-0FA9-4811-96D4-14CD60D3F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196942" y="256728686"/>
          <a:ext cx="11466667" cy="3533333"/>
        </a:xfrm>
        <a:prstGeom prst="rect">
          <a:avLst/>
        </a:prstGeom>
      </xdr:spPr>
    </xdr:pic>
    <xdr:clientData/>
  </xdr:twoCellAnchor>
  <xdr:twoCellAnchor>
    <xdr:from>
      <xdr:col>14</xdr:col>
      <xdr:colOff>141514</xdr:colOff>
      <xdr:row>1589</xdr:row>
      <xdr:rowOff>141515</xdr:rowOff>
    </xdr:from>
    <xdr:to>
      <xdr:col>29</xdr:col>
      <xdr:colOff>261257</xdr:colOff>
      <xdr:row>1591</xdr:row>
      <xdr:rowOff>65316</xdr:rowOff>
    </xdr:to>
    <xdr:sp macro="" textlink="">
      <xdr:nvSpPr>
        <xdr:cNvPr id="166" name="Rectangle 165">
          <a:extLst>
            <a:ext uri="{FF2B5EF4-FFF2-40B4-BE49-F238E27FC236}">
              <a16:creationId xmlns:a16="http://schemas.microsoft.com/office/drawing/2014/main" id="{9242646A-2BDD-4924-8D40-D9B816EE43AA}"/>
            </a:ext>
          </a:extLst>
        </xdr:cNvPr>
        <xdr:cNvSpPr/>
      </xdr:nvSpPr>
      <xdr:spPr bwMode="auto">
        <a:xfrm>
          <a:off x="8675914" y="259602515"/>
          <a:ext cx="9263743" cy="25037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54430</xdr:colOff>
      <xdr:row>1600</xdr:row>
      <xdr:rowOff>76202</xdr:rowOff>
    </xdr:from>
    <xdr:to>
      <xdr:col>20</xdr:col>
      <xdr:colOff>395839</xdr:colOff>
      <xdr:row>1613</xdr:row>
      <xdr:rowOff>124917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9A024782-4770-4B89-B306-28CDFC1F6F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64030" y="261333345"/>
          <a:ext cx="11923809" cy="2171429"/>
        </a:xfrm>
        <a:prstGeom prst="rect">
          <a:avLst/>
        </a:prstGeom>
      </xdr:spPr>
    </xdr:pic>
    <xdr:clientData/>
  </xdr:twoCellAnchor>
  <xdr:twoCellAnchor>
    <xdr:from>
      <xdr:col>27</xdr:col>
      <xdr:colOff>272143</xdr:colOff>
      <xdr:row>1613</xdr:row>
      <xdr:rowOff>108857</xdr:rowOff>
    </xdr:from>
    <xdr:to>
      <xdr:col>38</xdr:col>
      <xdr:colOff>152400</xdr:colOff>
      <xdr:row>1615</xdr:row>
      <xdr:rowOff>10885</xdr:rowOff>
    </xdr:to>
    <xdr:sp macro="" textlink="">
      <xdr:nvSpPr>
        <xdr:cNvPr id="168" name="Rectangle 167">
          <a:extLst>
            <a:ext uri="{FF2B5EF4-FFF2-40B4-BE49-F238E27FC236}">
              <a16:creationId xmlns:a16="http://schemas.microsoft.com/office/drawing/2014/main" id="{1DD6A670-828E-48B4-B4B6-1FCDAAC0902B}"/>
            </a:ext>
          </a:extLst>
        </xdr:cNvPr>
        <xdr:cNvSpPr/>
      </xdr:nvSpPr>
      <xdr:spPr bwMode="auto">
        <a:xfrm>
          <a:off x="16731343" y="263488714"/>
          <a:ext cx="6585857" cy="2286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21773</xdr:colOff>
      <xdr:row>1620</xdr:row>
      <xdr:rowOff>76205</xdr:rowOff>
    </xdr:from>
    <xdr:to>
      <xdr:col>31</xdr:col>
      <xdr:colOff>19487</xdr:colOff>
      <xdr:row>1667</xdr:row>
      <xdr:rowOff>49395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5AB77468-201C-4E5C-8291-B16340D03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31373" y="264599062"/>
          <a:ext cx="18285714" cy="7647619"/>
        </a:xfrm>
        <a:prstGeom prst="rect">
          <a:avLst/>
        </a:prstGeom>
      </xdr:spPr>
    </xdr:pic>
    <xdr:clientData/>
  </xdr:twoCellAnchor>
  <xdr:twoCellAnchor>
    <xdr:from>
      <xdr:col>6</xdr:col>
      <xdr:colOff>195943</xdr:colOff>
      <xdr:row>1631</xdr:row>
      <xdr:rowOff>97971</xdr:rowOff>
    </xdr:from>
    <xdr:to>
      <xdr:col>7</xdr:col>
      <xdr:colOff>402771</xdr:colOff>
      <xdr:row>1632</xdr:row>
      <xdr:rowOff>152400</xdr:rowOff>
    </xdr:to>
    <xdr:sp macro="" textlink="">
      <xdr:nvSpPr>
        <xdr:cNvPr id="170" name="Rectangle 169">
          <a:extLst>
            <a:ext uri="{FF2B5EF4-FFF2-40B4-BE49-F238E27FC236}">
              <a16:creationId xmlns:a16="http://schemas.microsoft.com/office/drawing/2014/main" id="{F658982D-B812-47DE-9B4A-BEA2378030B6}"/>
            </a:ext>
          </a:extLst>
        </xdr:cNvPr>
        <xdr:cNvSpPr/>
      </xdr:nvSpPr>
      <xdr:spPr bwMode="auto">
        <a:xfrm>
          <a:off x="3853543" y="266416971"/>
          <a:ext cx="816428" cy="21771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10886</xdr:colOff>
      <xdr:row>1654</xdr:row>
      <xdr:rowOff>54429</xdr:rowOff>
    </xdr:from>
    <xdr:to>
      <xdr:col>14</xdr:col>
      <xdr:colOff>555171</xdr:colOff>
      <xdr:row>1656</xdr:row>
      <xdr:rowOff>43543</xdr:rowOff>
    </xdr:to>
    <xdr:sp macro="" textlink="">
      <xdr:nvSpPr>
        <xdr:cNvPr id="171" name="Rectangle 170">
          <a:extLst>
            <a:ext uri="{FF2B5EF4-FFF2-40B4-BE49-F238E27FC236}">
              <a16:creationId xmlns:a16="http://schemas.microsoft.com/office/drawing/2014/main" id="{4D137A71-6704-4165-8809-20A8A0D58FBE}"/>
            </a:ext>
          </a:extLst>
        </xdr:cNvPr>
        <xdr:cNvSpPr/>
      </xdr:nvSpPr>
      <xdr:spPr bwMode="auto">
        <a:xfrm>
          <a:off x="7935686" y="270129000"/>
          <a:ext cx="1153885" cy="31568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32658</xdr:colOff>
      <xdr:row>1668</xdr:row>
      <xdr:rowOff>54430</xdr:rowOff>
    </xdr:from>
    <xdr:to>
      <xdr:col>31</xdr:col>
      <xdr:colOff>30372</xdr:colOff>
      <xdr:row>1713</xdr:row>
      <xdr:rowOff>1810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4ACC54EA-D18A-4835-ACF8-3FC36AAF0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42258" y="272415001"/>
          <a:ext cx="18285714" cy="7295238"/>
        </a:xfrm>
        <a:prstGeom prst="rect">
          <a:avLst/>
        </a:prstGeom>
      </xdr:spPr>
    </xdr:pic>
    <xdr:clientData/>
  </xdr:twoCellAnchor>
  <xdr:twoCellAnchor>
    <xdr:from>
      <xdr:col>2</xdr:col>
      <xdr:colOff>326571</xdr:colOff>
      <xdr:row>1704</xdr:row>
      <xdr:rowOff>43543</xdr:rowOff>
    </xdr:from>
    <xdr:to>
      <xdr:col>12</xdr:col>
      <xdr:colOff>76200</xdr:colOff>
      <xdr:row>1712</xdr:row>
      <xdr:rowOff>43543</xdr:rowOff>
    </xdr:to>
    <xdr:sp macro="" textlink="">
      <xdr:nvSpPr>
        <xdr:cNvPr id="173" name="Rectangle 172">
          <a:extLst>
            <a:ext uri="{FF2B5EF4-FFF2-40B4-BE49-F238E27FC236}">
              <a16:creationId xmlns:a16="http://schemas.microsoft.com/office/drawing/2014/main" id="{7830A028-0365-4784-8131-AD1CEF571845}"/>
            </a:ext>
          </a:extLst>
        </xdr:cNvPr>
        <xdr:cNvSpPr/>
      </xdr:nvSpPr>
      <xdr:spPr bwMode="auto">
        <a:xfrm>
          <a:off x="1545771" y="278282400"/>
          <a:ext cx="5845629" cy="130628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424543</xdr:colOff>
      <xdr:row>1660</xdr:row>
      <xdr:rowOff>108857</xdr:rowOff>
    </xdr:from>
    <xdr:to>
      <xdr:col>14</xdr:col>
      <xdr:colOff>43543</xdr:colOff>
      <xdr:row>1671</xdr:row>
      <xdr:rowOff>0</xdr:rowOff>
    </xdr:to>
    <xdr:sp macro="" textlink="">
      <xdr:nvSpPr>
        <xdr:cNvPr id="174" name="Arrow: Down 173">
          <a:extLst>
            <a:ext uri="{FF2B5EF4-FFF2-40B4-BE49-F238E27FC236}">
              <a16:creationId xmlns:a16="http://schemas.microsoft.com/office/drawing/2014/main" id="{62BF2C0B-B052-47AA-9C8F-854FD8D0B9F0}"/>
            </a:ext>
          </a:extLst>
        </xdr:cNvPr>
        <xdr:cNvSpPr/>
      </xdr:nvSpPr>
      <xdr:spPr bwMode="auto">
        <a:xfrm>
          <a:off x="8349343" y="271163143"/>
          <a:ext cx="228600" cy="1687286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65316</xdr:colOff>
      <xdr:row>1714</xdr:row>
      <xdr:rowOff>32658</xdr:rowOff>
    </xdr:from>
    <xdr:to>
      <xdr:col>21</xdr:col>
      <xdr:colOff>54268</xdr:colOff>
      <xdr:row>1728</xdr:row>
      <xdr:rowOff>13325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D10E281E-7472-463F-8A66-3E46012A5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74916" y="279904372"/>
          <a:ext cx="12180952" cy="2266667"/>
        </a:xfrm>
        <a:prstGeom prst="rect">
          <a:avLst/>
        </a:prstGeom>
      </xdr:spPr>
    </xdr:pic>
    <xdr:clientData/>
  </xdr:twoCellAnchor>
  <xdr:twoCellAnchor>
    <xdr:from>
      <xdr:col>7</xdr:col>
      <xdr:colOff>65314</xdr:colOff>
      <xdr:row>1728</xdr:row>
      <xdr:rowOff>141515</xdr:rowOff>
    </xdr:from>
    <xdr:to>
      <xdr:col>9</xdr:col>
      <xdr:colOff>185057</xdr:colOff>
      <xdr:row>1730</xdr:row>
      <xdr:rowOff>76200</xdr:rowOff>
    </xdr:to>
    <xdr:sp macro="" textlink="">
      <xdr:nvSpPr>
        <xdr:cNvPr id="176" name="Rectangle 175">
          <a:extLst>
            <a:ext uri="{FF2B5EF4-FFF2-40B4-BE49-F238E27FC236}">
              <a16:creationId xmlns:a16="http://schemas.microsoft.com/office/drawing/2014/main" id="{829326EC-4C5D-4D9A-AB01-21F6A3E8332F}"/>
            </a:ext>
          </a:extLst>
        </xdr:cNvPr>
        <xdr:cNvSpPr/>
      </xdr:nvSpPr>
      <xdr:spPr bwMode="auto">
        <a:xfrm>
          <a:off x="4332514" y="282299229"/>
          <a:ext cx="1338943" cy="261257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43544</xdr:colOff>
      <xdr:row>1735</xdr:row>
      <xdr:rowOff>54430</xdr:rowOff>
    </xdr:from>
    <xdr:to>
      <xdr:col>30</xdr:col>
      <xdr:colOff>603239</xdr:colOff>
      <xdr:row>1782</xdr:row>
      <xdr:rowOff>65715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9468F2AE-B75A-4979-83FF-54E1BB392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53144" y="283355144"/>
          <a:ext cx="18238095" cy="7685714"/>
        </a:xfrm>
        <a:prstGeom prst="rect">
          <a:avLst/>
        </a:prstGeom>
      </xdr:spPr>
    </xdr:pic>
    <xdr:clientData/>
  </xdr:twoCellAnchor>
  <xdr:twoCellAnchor>
    <xdr:from>
      <xdr:col>6</xdr:col>
      <xdr:colOff>239486</xdr:colOff>
      <xdr:row>1746</xdr:row>
      <xdr:rowOff>130629</xdr:rowOff>
    </xdr:from>
    <xdr:to>
      <xdr:col>7</xdr:col>
      <xdr:colOff>446314</xdr:colOff>
      <xdr:row>1748</xdr:row>
      <xdr:rowOff>10885</xdr:rowOff>
    </xdr:to>
    <xdr:sp macro="" textlink="">
      <xdr:nvSpPr>
        <xdr:cNvPr id="178" name="Rectangle 177">
          <a:extLst>
            <a:ext uri="{FF2B5EF4-FFF2-40B4-BE49-F238E27FC236}">
              <a16:creationId xmlns:a16="http://schemas.microsoft.com/office/drawing/2014/main" id="{C09D11AE-921E-45DA-A067-7F2777A43893}"/>
            </a:ext>
          </a:extLst>
        </xdr:cNvPr>
        <xdr:cNvSpPr/>
      </xdr:nvSpPr>
      <xdr:spPr bwMode="auto">
        <a:xfrm>
          <a:off x="3897086" y="285227486"/>
          <a:ext cx="816428" cy="206828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468085</xdr:colOff>
      <xdr:row>1758</xdr:row>
      <xdr:rowOff>10885</xdr:rowOff>
    </xdr:from>
    <xdr:to>
      <xdr:col>6</xdr:col>
      <xdr:colOff>272142</xdr:colOff>
      <xdr:row>1759</xdr:row>
      <xdr:rowOff>65315</xdr:rowOff>
    </xdr:to>
    <xdr:sp macro="" textlink="">
      <xdr:nvSpPr>
        <xdr:cNvPr id="179" name="Rectangle 178">
          <a:extLst>
            <a:ext uri="{FF2B5EF4-FFF2-40B4-BE49-F238E27FC236}">
              <a16:creationId xmlns:a16="http://schemas.microsoft.com/office/drawing/2014/main" id="{B595A1EC-1E28-4281-82BB-70A1EAECE2B3}"/>
            </a:ext>
          </a:extLst>
        </xdr:cNvPr>
        <xdr:cNvSpPr/>
      </xdr:nvSpPr>
      <xdr:spPr bwMode="auto">
        <a:xfrm>
          <a:off x="2296885" y="287067171"/>
          <a:ext cx="1632857" cy="21771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10886</xdr:colOff>
      <xdr:row>1769</xdr:row>
      <xdr:rowOff>76200</xdr:rowOff>
    </xdr:from>
    <xdr:to>
      <xdr:col>14</xdr:col>
      <xdr:colOff>566057</xdr:colOff>
      <xdr:row>1771</xdr:row>
      <xdr:rowOff>21771</xdr:rowOff>
    </xdr:to>
    <xdr:sp macro="" textlink="">
      <xdr:nvSpPr>
        <xdr:cNvPr id="180" name="Rectangle 179">
          <a:extLst>
            <a:ext uri="{FF2B5EF4-FFF2-40B4-BE49-F238E27FC236}">
              <a16:creationId xmlns:a16="http://schemas.microsoft.com/office/drawing/2014/main" id="{9968E26B-723F-4410-91FF-E3F997335FD3}"/>
            </a:ext>
          </a:extLst>
        </xdr:cNvPr>
        <xdr:cNvSpPr/>
      </xdr:nvSpPr>
      <xdr:spPr bwMode="auto">
        <a:xfrm>
          <a:off x="7935686" y="288928629"/>
          <a:ext cx="1164771" cy="27214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43544</xdr:colOff>
      <xdr:row>1784</xdr:row>
      <xdr:rowOff>0</xdr:rowOff>
    </xdr:from>
    <xdr:to>
      <xdr:col>30</xdr:col>
      <xdr:colOff>584191</xdr:colOff>
      <xdr:row>1830</xdr:row>
      <xdr:rowOff>136476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A79D058-7021-4D58-B849-E891D15E0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53144" y="291301714"/>
          <a:ext cx="18219047" cy="7647619"/>
        </a:xfrm>
        <a:prstGeom prst="rect">
          <a:avLst/>
        </a:prstGeom>
      </xdr:spPr>
    </xdr:pic>
    <xdr:clientData/>
  </xdr:twoCellAnchor>
  <xdr:twoCellAnchor>
    <xdr:from>
      <xdr:col>13</xdr:col>
      <xdr:colOff>174171</xdr:colOff>
      <xdr:row>1774</xdr:row>
      <xdr:rowOff>130629</xdr:rowOff>
    </xdr:from>
    <xdr:to>
      <xdr:col>13</xdr:col>
      <xdr:colOff>435429</xdr:colOff>
      <xdr:row>1786</xdr:row>
      <xdr:rowOff>0</xdr:rowOff>
    </xdr:to>
    <xdr:sp macro="" textlink="">
      <xdr:nvSpPr>
        <xdr:cNvPr id="182" name="Arrow: Down 181">
          <a:extLst>
            <a:ext uri="{FF2B5EF4-FFF2-40B4-BE49-F238E27FC236}">
              <a16:creationId xmlns:a16="http://schemas.microsoft.com/office/drawing/2014/main" id="{4887FE62-315A-4D50-9637-9161A593BAE9}"/>
            </a:ext>
          </a:extLst>
        </xdr:cNvPr>
        <xdr:cNvSpPr/>
      </xdr:nvSpPr>
      <xdr:spPr bwMode="auto">
        <a:xfrm>
          <a:off x="8098971" y="289799486"/>
          <a:ext cx="261258" cy="1828800"/>
        </a:xfrm>
        <a:prstGeom prst="downArrow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54430</xdr:colOff>
      <xdr:row>1832</xdr:row>
      <xdr:rowOff>0</xdr:rowOff>
    </xdr:from>
    <xdr:to>
      <xdr:col>20</xdr:col>
      <xdr:colOff>214887</xdr:colOff>
      <xdr:row>1845</xdr:row>
      <xdr:rowOff>77286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32298042-6BD9-4314-B55C-229FC7CE8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64030" y="299139429"/>
          <a:ext cx="11742857" cy="2200000"/>
        </a:xfrm>
        <a:prstGeom prst="rect">
          <a:avLst/>
        </a:prstGeom>
      </xdr:spPr>
    </xdr:pic>
    <xdr:clientData/>
  </xdr:twoCellAnchor>
  <xdr:twoCellAnchor>
    <xdr:from>
      <xdr:col>28</xdr:col>
      <xdr:colOff>76200</xdr:colOff>
      <xdr:row>1845</xdr:row>
      <xdr:rowOff>141514</xdr:rowOff>
    </xdr:from>
    <xdr:to>
      <xdr:col>32</xdr:col>
      <xdr:colOff>43543</xdr:colOff>
      <xdr:row>1847</xdr:row>
      <xdr:rowOff>54429</xdr:rowOff>
    </xdr:to>
    <xdr:sp macro="" textlink="">
      <xdr:nvSpPr>
        <xdr:cNvPr id="184" name="Rectangle 183">
          <a:extLst>
            <a:ext uri="{FF2B5EF4-FFF2-40B4-BE49-F238E27FC236}">
              <a16:creationId xmlns:a16="http://schemas.microsoft.com/office/drawing/2014/main" id="{549520ED-C45E-47BB-AA7A-15370BF2A4D0}"/>
            </a:ext>
          </a:extLst>
        </xdr:cNvPr>
        <xdr:cNvSpPr/>
      </xdr:nvSpPr>
      <xdr:spPr bwMode="auto">
        <a:xfrm>
          <a:off x="17145000" y="301403657"/>
          <a:ext cx="2405743" cy="23948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97971</xdr:colOff>
      <xdr:row>1814</xdr:row>
      <xdr:rowOff>76200</xdr:rowOff>
    </xdr:from>
    <xdr:to>
      <xdr:col>17</xdr:col>
      <xdr:colOff>217714</xdr:colOff>
      <xdr:row>1815</xdr:row>
      <xdr:rowOff>152400</xdr:rowOff>
    </xdr:to>
    <xdr:sp macro="" textlink="">
      <xdr:nvSpPr>
        <xdr:cNvPr id="185" name="Rectangle 184">
          <a:extLst>
            <a:ext uri="{FF2B5EF4-FFF2-40B4-BE49-F238E27FC236}">
              <a16:creationId xmlns:a16="http://schemas.microsoft.com/office/drawing/2014/main" id="{82FA0F13-841D-4B03-A3B7-831166C46673}"/>
            </a:ext>
          </a:extLst>
        </xdr:cNvPr>
        <xdr:cNvSpPr/>
      </xdr:nvSpPr>
      <xdr:spPr bwMode="auto">
        <a:xfrm>
          <a:off x="9851571" y="296276486"/>
          <a:ext cx="729343" cy="23948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43544</xdr:colOff>
      <xdr:row>1853</xdr:row>
      <xdr:rowOff>54430</xdr:rowOff>
    </xdr:from>
    <xdr:to>
      <xdr:col>30</xdr:col>
      <xdr:colOff>574668</xdr:colOff>
      <xdr:row>1899</xdr:row>
      <xdr:rowOff>133764</xdr:rowOff>
    </xdr:to>
    <xdr:pic>
      <xdr:nvPicPr>
        <xdr:cNvPr id="190" name="Picture 189">
          <a:extLst>
            <a:ext uri="{FF2B5EF4-FFF2-40B4-BE49-F238E27FC236}">
              <a16:creationId xmlns:a16="http://schemas.microsoft.com/office/drawing/2014/main" id="{6D0D78B9-0B60-4769-A66E-108D6CFEC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53144" y="302622859"/>
          <a:ext cx="18209524" cy="7590476"/>
        </a:xfrm>
        <a:prstGeom prst="rect">
          <a:avLst/>
        </a:prstGeom>
      </xdr:spPr>
    </xdr:pic>
    <xdr:clientData/>
  </xdr:twoCellAnchor>
  <xdr:twoCellAnchor>
    <xdr:from>
      <xdr:col>6</xdr:col>
      <xdr:colOff>250371</xdr:colOff>
      <xdr:row>1864</xdr:row>
      <xdr:rowOff>87086</xdr:rowOff>
    </xdr:from>
    <xdr:to>
      <xdr:col>7</xdr:col>
      <xdr:colOff>446314</xdr:colOff>
      <xdr:row>1865</xdr:row>
      <xdr:rowOff>130629</xdr:rowOff>
    </xdr:to>
    <xdr:sp macro="" textlink="">
      <xdr:nvSpPr>
        <xdr:cNvPr id="191" name="Rectangle 190">
          <a:extLst>
            <a:ext uri="{FF2B5EF4-FFF2-40B4-BE49-F238E27FC236}">
              <a16:creationId xmlns:a16="http://schemas.microsoft.com/office/drawing/2014/main" id="{79EA968D-0789-4360-8D92-B7C4983CE91F}"/>
            </a:ext>
          </a:extLst>
        </xdr:cNvPr>
        <xdr:cNvSpPr/>
      </xdr:nvSpPr>
      <xdr:spPr bwMode="auto">
        <a:xfrm>
          <a:off x="3907971" y="304451657"/>
          <a:ext cx="805543" cy="206829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391886</xdr:colOff>
      <xdr:row>1878</xdr:row>
      <xdr:rowOff>65315</xdr:rowOff>
    </xdr:from>
    <xdr:to>
      <xdr:col>11</xdr:col>
      <xdr:colOff>65314</xdr:colOff>
      <xdr:row>1881</xdr:row>
      <xdr:rowOff>108857</xdr:rowOff>
    </xdr:to>
    <xdr:sp macro="" textlink="">
      <xdr:nvSpPr>
        <xdr:cNvPr id="192" name="Rectangle 191">
          <a:extLst>
            <a:ext uri="{FF2B5EF4-FFF2-40B4-BE49-F238E27FC236}">
              <a16:creationId xmlns:a16="http://schemas.microsoft.com/office/drawing/2014/main" id="{E45FA077-5C98-47C9-8BC4-320FBD87F515}"/>
            </a:ext>
          </a:extLst>
        </xdr:cNvPr>
        <xdr:cNvSpPr/>
      </xdr:nvSpPr>
      <xdr:spPr bwMode="auto">
        <a:xfrm>
          <a:off x="2220686" y="306715886"/>
          <a:ext cx="4550228" cy="5334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43543</xdr:colOff>
      <xdr:row>1887</xdr:row>
      <xdr:rowOff>32657</xdr:rowOff>
    </xdr:from>
    <xdr:to>
      <xdr:col>14</xdr:col>
      <xdr:colOff>555171</xdr:colOff>
      <xdr:row>1889</xdr:row>
      <xdr:rowOff>0</xdr:rowOff>
    </xdr:to>
    <xdr:sp macro="" textlink="">
      <xdr:nvSpPr>
        <xdr:cNvPr id="193" name="Rectangle 192">
          <a:extLst>
            <a:ext uri="{FF2B5EF4-FFF2-40B4-BE49-F238E27FC236}">
              <a16:creationId xmlns:a16="http://schemas.microsoft.com/office/drawing/2014/main" id="{23224F91-709C-4B7D-A22B-54D3B51D1626}"/>
            </a:ext>
          </a:extLst>
        </xdr:cNvPr>
        <xdr:cNvSpPr/>
      </xdr:nvSpPr>
      <xdr:spPr bwMode="auto">
        <a:xfrm>
          <a:off x="7968343" y="308152800"/>
          <a:ext cx="1121228" cy="293914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</xdr:col>
      <xdr:colOff>32658</xdr:colOff>
      <xdr:row>1901</xdr:row>
      <xdr:rowOff>0</xdr:rowOff>
    </xdr:from>
    <xdr:to>
      <xdr:col>31</xdr:col>
      <xdr:colOff>1801</xdr:colOff>
      <xdr:row>1947</xdr:row>
      <xdr:rowOff>155524</xdr:rowOff>
    </xdr:to>
    <xdr:pic>
      <xdr:nvPicPr>
        <xdr:cNvPr id="194" name="Picture 193">
          <a:extLst>
            <a:ext uri="{FF2B5EF4-FFF2-40B4-BE49-F238E27FC236}">
              <a16:creationId xmlns:a16="http://schemas.microsoft.com/office/drawing/2014/main" id="{42D011F1-0C22-42CA-A885-2794369F5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42258" y="310406143"/>
          <a:ext cx="18257143" cy="7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65316</xdr:colOff>
      <xdr:row>1949</xdr:row>
      <xdr:rowOff>0</xdr:rowOff>
    </xdr:from>
    <xdr:to>
      <xdr:col>20</xdr:col>
      <xdr:colOff>501963</xdr:colOff>
      <xdr:row>1962</xdr:row>
      <xdr:rowOff>48715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B529315E-D7E8-4AB1-928A-B3A2E4E36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74916" y="318243857"/>
          <a:ext cx="12019047" cy="2171429"/>
        </a:xfrm>
        <a:prstGeom prst="rect">
          <a:avLst/>
        </a:prstGeom>
      </xdr:spPr>
    </xdr:pic>
    <xdr:clientData/>
  </xdr:twoCellAnchor>
  <xdr:twoCellAnchor>
    <xdr:from>
      <xdr:col>27</xdr:col>
      <xdr:colOff>195943</xdr:colOff>
      <xdr:row>1962</xdr:row>
      <xdr:rowOff>32658</xdr:rowOff>
    </xdr:from>
    <xdr:to>
      <xdr:col>32</xdr:col>
      <xdr:colOff>348343</xdr:colOff>
      <xdr:row>1964</xdr:row>
      <xdr:rowOff>108857</xdr:rowOff>
    </xdr:to>
    <xdr:sp macro="" textlink="">
      <xdr:nvSpPr>
        <xdr:cNvPr id="196" name="Rectangle 195">
          <a:extLst>
            <a:ext uri="{FF2B5EF4-FFF2-40B4-BE49-F238E27FC236}">
              <a16:creationId xmlns:a16="http://schemas.microsoft.com/office/drawing/2014/main" id="{77C265DC-89AD-4E7B-9691-350439D9F52F}"/>
            </a:ext>
          </a:extLst>
        </xdr:cNvPr>
        <xdr:cNvSpPr/>
      </xdr:nvSpPr>
      <xdr:spPr bwMode="auto">
        <a:xfrm>
          <a:off x="16655143" y="320399229"/>
          <a:ext cx="3200400" cy="402771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457200</xdr:colOff>
      <xdr:row>1962</xdr:row>
      <xdr:rowOff>108858</xdr:rowOff>
    </xdr:from>
    <xdr:to>
      <xdr:col>8</xdr:col>
      <xdr:colOff>576943</xdr:colOff>
      <xdr:row>1964</xdr:row>
      <xdr:rowOff>54428</xdr:rowOff>
    </xdr:to>
    <xdr:sp macro="" textlink="">
      <xdr:nvSpPr>
        <xdr:cNvPr id="197" name="Rectangle 196">
          <a:extLst>
            <a:ext uri="{FF2B5EF4-FFF2-40B4-BE49-F238E27FC236}">
              <a16:creationId xmlns:a16="http://schemas.microsoft.com/office/drawing/2014/main" id="{516882D6-8680-41EB-90C0-5AB8E7FD56D7}"/>
            </a:ext>
          </a:extLst>
        </xdr:cNvPr>
        <xdr:cNvSpPr/>
      </xdr:nvSpPr>
      <xdr:spPr bwMode="auto">
        <a:xfrm>
          <a:off x="4114800" y="320475429"/>
          <a:ext cx="1338943" cy="272142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500743</xdr:colOff>
      <xdr:row>1613</xdr:row>
      <xdr:rowOff>130629</xdr:rowOff>
    </xdr:from>
    <xdr:to>
      <xdr:col>9</xdr:col>
      <xdr:colOff>21771</xdr:colOff>
      <xdr:row>1615</xdr:row>
      <xdr:rowOff>65314</xdr:rowOff>
    </xdr:to>
    <xdr:sp macro="" textlink="">
      <xdr:nvSpPr>
        <xdr:cNvPr id="198" name="Rectangle 197">
          <a:extLst>
            <a:ext uri="{FF2B5EF4-FFF2-40B4-BE49-F238E27FC236}">
              <a16:creationId xmlns:a16="http://schemas.microsoft.com/office/drawing/2014/main" id="{A1D192C3-44DC-4AD1-8753-A338FAD1E2DF}"/>
            </a:ext>
          </a:extLst>
        </xdr:cNvPr>
        <xdr:cNvSpPr/>
      </xdr:nvSpPr>
      <xdr:spPr bwMode="auto">
        <a:xfrm>
          <a:off x="4158343" y="263510486"/>
          <a:ext cx="1349828" cy="261257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l"/>
          <a:endParaRPr 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pfsfile02\FOX\&#12471;&#12473;&#19968;\120_&#22806;&#28858;G\000_&#20849;&#36890;&#35576;&#36039;&#26009;\500_&#65402;&#65437;&#65411;&#65384;&#65437;&#65404;&#65438;&#65386;&#65437;&#65404;&#65392;&#65420;&#65439;&#65431;&#65437;\&#20316;&#25104;&#20013;\FOX&#65374;ACOS&#36899;&#21205;&#65402;&#65437;&#65411;&#65384;&#65437;&#65404;&#65438;&#65386;&#65437;&#65404;&#65392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lba\Isetan\MD4\common_io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表"/>
      <sheetName val="改定履歴"/>
      <sheetName val="目次"/>
      <sheetName val="1ｼｽﾃﾑの概要"/>
      <sheetName val="2事態一覧"/>
      <sheetName val="3連絡体制"/>
      <sheetName val="3.1役割分担"/>
      <sheetName val="4.1"/>
      <sheetName val="4.2"/>
      <sheetName val="4.3"/>
      <sheetName val="4.4"/>
      <sheetName val="4.5"/>
      <sheetName val="4.6"/>
      <sheetName val="5"/>
      <sheetName val="画面1"/>
      <sheetName val="画面2"/>
      <sheetName val="通1"/>
      <sheetName val="通2"/>
      <sheetName val="制限"/>
      <sheetName val="抽出"/>
      <sheetName val="画面イメージ(1)Interface Monitor"/>
      <sheetName val="画面イメージ(2)二次記帳画面"/>
      <sheetName val="選択肢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ローカルナビゲーション"/>
      <sheetName val="説明文"/>
      <sheetName val="共通項目一覧"/>
      <sheetName val="ボタン"/>
      <sheetName val="カテゴリ"/>
      <sheetName val="変更履歴"/>
      <sheetName val="設定ガイド"/>
      <sheetName val="参考手法"/>
      <sheetName val="参考データ"/>
      <sheetName val="参考単価"/>
      <sheetName val="表紙"/>
      <sheetName val="前提条件"/>
      <sheetName val="お見積り"/>
      <sheetName val="予想作業量"/>
      <sheetName val="参考計算"/>
      <sheetName val="詳細工数"/>
      <sheetName val="FP規模"/>
      <sheetName val="スケジュール"/>
      <sheetName val="スケジュール(月)"/>
      <sheetName val="滞在期間算出"/>
      <sheetName val="支払い"/>
      <sheetName val="お見積り(AMS用)"/>
      <sheetName val="参照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noFill/>
        <a:ln w="1905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2"/>
  <dimension ref="A4:F21"/>
  <sheetViews>
    <sheetView showGridLines="0" tabSelected="1" view="pageBreakPreview" zoomScale="85" zoomScaleNormal="60" zoomScaleSheetLayoutView="85" workbookViewId="0"/>
  </sheetViews>
  <sheetFormatPr defaultColWidth="9" defaultRowHeight="13.15"/>
  <cols>
    <col min="1" max="1" width="4.375" style="3" customWidth="1"/>
    <col min="2" max="2" width="100.5" style="31" customWidth="1"/>
    <col min="3" max="16384" width="9" style="3"/>
  </cols>
  <sheetData>
    <row r="4" spans="1:6" ht="33">
      <c r="A4" s="24"/>
      <c r="B4" s="25" t="s">
        <v>0</v>
      </c>
    </row>
    <row r="5" spans="1:6" ht="33">
      <c r="A5" s="26"/>
      <c r="B5" s="27" t="s">
        <v>1</v>
      </c>
    </row>
    <row r="6" spans="1:6" ht="28.15">
      <c r="A6" s="28"/>
      <c r="B6" s="28"/>
    </row>
    <row r="7" spans="1:6" ht="28.15">
      <c r="A7" s="28"/>
      <c r="B7" s="51" t="s">
        <v>2</v>
      </c>
      <c r="F7" s="29"/>
    </row>
    <row r="12" spans="1:6" ht="31.5" customHeight="1">
      <c r="B12" s="34" t="s">
        <v>3</v>
      </c>
    </row>
    <row r="13" spans="1:6" ht="25.9">
      <c r="B13" s="30"/>
    </row>
    <row r="17" spans="2:2" ht="21">
      <c r="B17" s="52" t="s">
        <v>4</v>
      </c>
    </row>
    <row r="18" spans="2:2" ht="19.149999999999999">
      <c r="B18" s="4"/>
    </row>
    <row r="19" spans="2:2" ht="21">
      <c r="B19" s="53">
        <v>44377</v>
      </c>
    </row>
    <row r="20" spans="2:2" ht="19.149999999999999">
      <c r="B20" s="4"/>
    </row>
    <row r="21" spans="2:2" ht="19.149999999999999">
      <c r="B21" s="4"/>
    </row>
  </sheetData>
  <dataConsolidate/>
  <phoneticPr fontId="4"/>
  <pageMargins left="0.78740157480314965" right="0.78740157480314965" top="0.59055118110236227" bottom="0.98425196850393704" header="0.51181102362204722" footer="0.51181102362204722"/>
  <pageSetup paperSize="9" orientation="landscape" r:id="rId1"/>
  <headerFooter alignWithMargin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86719C-291A-409F-8635-F004FBF4CF3C}">
  <dimension ref="A1"/>
  <sheetViews>
    <sheetView zoomScaleNormal="100" workbookViewId="0"/>
  </sheetViews>
  <sheetFormatPr defaultRowHeight="13.1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7BE7FD-C6BB-4CE5-93EE-971061D8DB27}">
  <dimension ref="A1"/>
  <sheetViews>
    <sheetView zoomScale="85" zoomScaleNormal="85" workbookViewId="0"/>
  </sheetViews>
  <sheetFormatPr defaultRowHeight="13.1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F12A78-44F0-4A5A-8E32-AF8302E89276}">
  <dimension ref="A1"/>
  <sheetViews>
    <sheetView zoomScale="70" zoomScaleNormal="70" workbookViewId="0"/>
  </sheetViews>
  <sheetFormatPr defaultRowHeight="13.15"/>
  <sheetData>
    <row r="1" spans="1:1">
      <c r="A1" t="s">
        <v>56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60DC2-BABB-415F-8AA9-BCAE495F7DC1}">
  <dimension ref="A1:B133"/>
  <sheetViews>
    <sheetView zoomScale="70" zoomScaleNormal="70" workbookViewId="0"/>
  </sheetViews>
  <sheetFormatPr defaultRowHeight="13.15"/>
  <sheetData>
    <row r="1" spans="1:2">
      <c r="A1" t="s">
        <v>66</v>
      </c>
    </row>
    <row r="2" spans="1:2">
      <c r="B2" t="s">
        <v>293</v>
      </c>
    </row>
    <row r="133" spans="2:2">
      <c r="B133" t="s">
        <v>294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C01A74-990C-420D-B472-70C1F77A39C8}">
  <dimension ref="A1"/>
  <sheetViews>
    <sheetView zoomScale="70" zoomScaleNormal="70" workbookViewId="0"/>
  </sheetViews>
  <sheetFormatPr defaultRowHeight="13.15"/>
  <sheetData>
    <row r="1" spans="1:1">
      <c r="A1" t="s">
        <v>70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E090EE-3F08-45B1-9BF0-B3A0D372A06D}">
  <dimension ref="A1:C1964"/>
  <sheetViews>
    <sheetView zoomScale="70" zoomScaleNormal="70" workbookViewId="0"/>
  </sheetViews>
  <sheetFormatPr defaultRowHeight="13.15"/>
  <sheetData>
    <row r="1" spans="1:3">
      <c r="A1" t="s">
        <v>74</v>
      </c>
    </row>
    <row r="2" spans="1:3">
      <c r="B2" t="s">
        <v>295</v>
      </c>
    </row>
    <row r="3" spans="1:3">
      <c r="B3" t="s">
        <v>296</v>
      </c>
    </row>
    <row r="4" spans="1:3">
      <c r="C4" t="s">
        <v>297</v>
      </c>
    </row>
    <row r="5" spans="1:3">
      <c r="B5" t="s">
        <v>298</v>
      </c>
    </row>
    <row r="115" spans="2:3">
      <c r="B115" t="s">
        <v>299</v>
      </c>
    </row>
    <row r="118" spans="2:3">
      <c r="B118" t="s">
        <v>300</v>
      </c>
    </row>
    <row r="119" spans="2:3">
      <c r="B119" t="s">
        <v>301</v>
      </c>
    </row>
    <row r="120" spans="2:3">
      <c r="C120" t="s">
        <v>297</v>
      </c>
    </row>
    <row r="121" spans="2:3">
      <c r="B121" t="s">
        <v>298</v>
      </c>
    </row>
    <row r="228" spans="2:3">
      <c r="B228" t="s">
        <v>302</v>
      </c>
    </row>
    <row r="231" spans="2:3">
      <c r="B231" t="s">
        <v>303</v>
      </c>
    </row>
    <row r="232" spans="2:3">
      <c r="B232" t="s">
        <v>304</v>
      </c>
    </row>
    <row r="233" spans="2:3">
      <c r="C233" t="s">
        <v>297</v>
      </c>
    </row>
    <row r="234" spans="2:3">
      <c r="B234" t="s">
        <v>298</v>
      </c>
    </row>
    <row r="341" spans="2:3">
      <c r="B341" t="s">
        <v>305</v>
      </c>
    </row>
    <row r="343" spans="2:3">
      <c r="B343" t="s">
        <v>306</v>
      </c>
    </row>
    <row r="344" spans="2:3">
      <c r="B344" t="s">
        <v>296</v>
      </c>
    </row>
    <row r="345" spans="2:3">
      <c r="C345" t="s">
        <v>307</v>
      </c>
    </row>
    <row r="346" spans="2:3">
      <c r="B346" t="s">
        <v>298</v>
      </c>
    </row>
    <row r="454" spans="2:3">
      <c r="B454" t="s">
        <v>308</v>
      </c>
    </row>
    <row r="457" spans="2:3">
      <c r="B457" t="s">
        <v>309</v>
      </c>
    </row>
    <row r="458" spans="2:3">
      <c r="B458" t="s">
        <v>296</v>
      </c>
    </row>
    <row r="459" spans="2:3">
      <c r="C459" t="s">
        <v>310</v>
      </c>
    </row>
    <row r="460" spans="2:3">
      <c r="B460" t="s">
        <v>298</v>
      </c>
    </row>
    <row r="567" spans="2:3">
      <c r="B567" t="s">
        <v>311</v>
      </c>
    </row>
    <row r="570" spans="2:3">
      <c r="B570" t="s">
        <v>312</v>
      </c>
    </row>
    <row r="571" spans="2:3">
      <c r="B571" t="s">
        <v>296</v>
      </c>
    </row>
    <row r="572" spans="2:3">
      <c r="C572" t="s">
        <v>313</v>
      </c>
    </row>
    <row r="573" spans="2:3">
      <c r="B573" t="s">
        <v>298</v>
      </c>
    </row>
    <row r="680" spans="2:3">
      <c r="B680" t="s">
        <v>314</v>
      </c>
    </row>
    <row r="682" spans="2:3">
      <c r="B682" t="s">
        <v>315</v>
      </c>
    </row>
    <row r="683" spans="2:3">
      <c r="B683" t="s">
        <v>296</v>
      </c>
    </row>
    <row r="684" spans="2:3">
      <c r="C684" t="s">
        <v>316</v>
      </c>
    </row>
    <row r="685" spans="2:3">
      <c r="B685" t="s">
        <v>298</v>
      </c>
    </row>
    <row r="793" spans="2:3">
      <c r="B793" t="s">
        <v>317</v>
      </c>
    </row>
    <row r="795" spans="2:3">
      <c r="B795" t="s">
        <v>318</v>
      </c>
    </row>
    <row r="796" spans="2:3">
      <c r="B796" t="s">
        <v>296</v>
      </c>
    </row>
    <row r="797" spans="2:3">
      <c r="C797" t="s">
        <v>319</v>
      </c>
    </row>
    <row r="798" spans="2:3">
      <c r="B798" t="s">
        <v>298</v>
      </c>
    </row>
    <row r="906" spans="2:3">
      <c r="B906" t="s">
        <v>320</v>
      </c>
    </row>
    <row r="909" spans="2:3">
      <c r="B909" t="s">
        <v>321</v>
      </c>
    </row>
    <row r="910" spans="2:3">
      <c r="B910" t="s">
        <v>296</v>
      </c>
    </row>
    <row r="911" spans="2:3">
      <c r="C911" t="s">
        <v>322</v>
      </c>
    </row>
    <row r="912" spans="2:3">
      <c r="B912" t="s">
        <v>298</v>
      </c>
    </row>
    <row r="1020" spans="2:3">
      <c r="B1020" t="s">
        <v>323</v>
      </c>
    </row>
    <row r="1022" spans="2:3">
      <c r="B1022" t="s">
        <v>324</v>
      </c>
    </row>
    <row r="1023" spans="2:3">
      <c r="B1023" t="s">
        <v>296</v>
      </c>
    </row>
    <row r="1024" spans="2:3">
      <c r="C1024" t="s">
        <v>325</v>
      </c>
    </row>
    <row r="1025" spans="2:2">
      <c r="B1025" t="s">
        <v>298</v>
      </c>
    </row>
    <row r="1132" spans="2:3">
      <c r="B1132" t="s">
        <v>326</v>
      </c>
    </row>
    <row r="1134" spans="2:3">
      <c r="B1134" t="s">
        <v>327</v>
      </c>
    </row>
    <row r="1135" spans="2:3">
      <c r="B1135" t="s">
        <v>296</v>
      </c>
    </row>
    <row r="1136" spans="2:3">
      <c r="C1136" t="s">
        <v>328</v>
      </c>
    </row>
    <row r="1137" spans="2:2">
      <c r="B1137" t="s">
        <v>298</v>
      </c>
    </row>
    <row r="1244" spans="2:3">
      <c r="B1244" t="s">
        <v>329</v>
      </c>
    </row>
    <row r="1246" spans="2:3">
      <c r="B1246" t="s">
        <v>330</v>
      </c>
    </row>
    <row r="1247" spans="2:3">
      <c r="B1247" t="s">
        <v>296</v>
      </c>
    </row>
    <row r="1248" spans="2:3">
      <c r="C1248" t="s">
        <v>331</v>
      </c>
    </row>
    <row r="1249" spans="2:2">
      <c r="B1249" t="s">
        <v>298</v>
      </c>
    </row>
    <row r="1360" spans="2:2">
      <c r="B1360" t="s">
        <v>332</v>
      </c>
    </row>
    <row r="1362" spans="2:3">
      <c r="B1362" t="s">
        <v>333</v>
      </c>
    </row>
    <row r="1363" spans="2:3">
      <c r="B1363" t="s">
        <v>296</v>
      </c>
    </row>
    <row r="1364" spans="2:3">
      <c r="C1364" t="s">
        <v>334</v>
      </c>
    </row>
    <row r="1365" spans="2:3">
      <c r="B1365" t="s">
        <v>298</v>
      </c>
    </row>
    <row r="1476" spans="2:3">
      <c r="B1476" t="s">
        <v>335</v>
      </c>
    </row>
    <row r="1478" spans="2:3">
      <c r="B1478" t="s">
        <v>336</v>
      </c>
    </row>
    <row r="1479" spans="2:3">
      <c r="B1479" t="s">
        <v>337</v>
      </c>
    </row>
    <row r="1480" spans="2:3">
      <c r="C1480" t="s">
        <v>338</v>
      </c>
    </row>
    <row r="1481" spans="2:3">
      <c r="B1481" t="s">
        <v>298</v>
      </c>
    </row>
    <row r="1615" spans="2:2">
      <c r="B1615" t="s">
        <v>339</v>
      </c>
    </row>
    <row r="1617" spans="2:3">
      <c r="B1617" t="s">
        <v>340</v>
      </c>
    </row>
    <row r="1618" spans="2:3">
      <c r="B1618" t="s">
        <v>296</v>
      </c>
    </row>
    <row r="1619" spans="2:3">
      <c r="C1619" t="s">
        <v>297</v>
      </c>
    </row>
    <row r="1620" spans="2:3">
      <c r="B1620" t="s">
        <v>298</v>
      </c>
    </row>
    <row r="1730" spans="2:3">
      <c r="B1730" t="s">
        <v>341</v>
      </c>
    </row>
    <row r="1732" spans="2:3">
      <c r="B1732" t="s">
        <v>342</v>
      </c>
    </row>
    <row r="1733" spans="2:3">
      <c r="B1733" t="s">
        <v>343</v>
      </c>
    </row>
    <row r="1734" spans="2:3">
      <c r="C1734" t="s">
        <v>297</v>
      </c>
    </row>
    <row r="1735" spans="2:3">
      <c r="B1735" t="s">
        <v>298</v>
      </c>
    </row>
    <row r="1847" spans="2:3">
      <c r="B1847" t="s">
        <v>344</v>
      </c>
    </row>
    <row r="1850" spans="2:3">
      <c r="B1850" t="s">
        <v>345</v>
      </c>
    </row>
    <row r="1851" spans="2:3">
      <c r="B1851" t="s">
        <v>296</v>
      </c>
    </row>
    <row r="1852" spans="2:3">
      <c r="C1852" t="s">
        <v>346</v>
      </c>
    </row>
    <row r="1853" spans="2:3">
      <c r="B1853" t="s">
        <v>298</v>
      </c>
    </row>
    <row r="1964" spans="2:2">
      <c r="B1964" t="s">
        <v>347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73A254-E9F2-49B2-B599-FFF76D5581B3}">
  <dimension ref="A1"/>
  <sheetViews>
    <sheetView zoomScale="85" zoomScaleNormal="85" workbookViewId="0"/>
  </sheetViews>
  <sheetFormatPr defaultRowHeight="13.15"/>
  <sheetData>
    <row r="1" spans="1:1">
      <c r="A1" t="s">
        <v>79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48B9AF-7E0C-4C3C-B2FF-81B48B6A40F3}">
  <dimension ref="A1:B102"/>
  <sheetViews>
    <sheetView zoomScale="70" zoomScaleNormal="70" workbookViewId="0"/>
  </sheetViews>
  <sheetFormatPr defaultRowHeight="13.15"/>
  <sheetData>
    <row r="1" spans="1:1">
      <c r="A1" t="s">
        <v>85</v>
      </c>
    </row>
    <row r="101" spans="1:2">
      <c r="A101" t="s">
        <v>90</v>
      </c>
    </row>
    <row r="102" spans="1:2">
      <c r="B102" t="s">
        <v>348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3"/>
  <dimension ref="A1:E17"/>
  <sheetViews>
    <sheetView view="pageBreakPreview" zoomScaleNormal="100" zoomScaleSheetLayoutView="100" workbookViewId="0"/>
  </sheetViews>
  <sheetFormatPr defaultColWidth="9" defaultRowHeight="12"/>
  <cols>
    <col min="1" max="1" width="22.25" style="18" customWidth="1"/>
    <col min="2" max="2" width="28.875" style="13" bestFit="1" customWidth="1"/>
    <col min="3" max="3" width="11.375" style="19" customWidth="1"/>
    <col min="4" max="4" width="8.875" style="13" customWidth="1"/>
    <col min="5" max="5" width="10" style="13" customWidth="1"/>
    <col min="6" max="16384" width="9" style="13"/>
  </cols>
  <sheetData>
    <row r="1" spans="1:5">
      <c r="A1" s="10" t="s">
        <v>5</v>
      </c>
      <c r="B1" s="11" t="s">
        <v>6</v>
      </c>
      <c r="C1" s="12"/>
      <c r="D1" s="11"/>
      <c r="E1" s="11"/>
    </row>
    <row r="2" spans="1:5">
      <c r="A2" s="14" t="s">
        <v>7</v>
      </c>
      <c r="B2" s="14" t="s">
        <v>8</v>
      </c>
      <c r="C2" s="15" t="s">
        <v>9</v>
      </c>
      <c r="D2" s="14" t="s">
        <v>10</v>
      </c>
      <c r="E2" s="14" t="s">
        <v>11</v>
      </c>
    </row>
    <row r="3" spans="1:5">
      <c r="A3" s="14" t="s">
        <v>12</v>
      </c>
      <c r="B3" s="14" t="s">
        <v>13</v>
      </c>
      <c r="C3" s="17">
        <v>44377</v>
      </c>
      <c r="D3" s="16" t="s">
        <v>14</v>
      </c>
      <c r="E3" s="16"/>
    </row>
    <row r="4" spans="1:5">
      <c r="A4" s="14"/>
      <c r="B4" s="14"/>
      <c r="C4" s="17"/>
      <c r="D4" s="16"/>
      <c r="E4" s="16"/>
    </row>
    <row r="5" spans="1:5">
      <c r="A5" s="14"/>
      <c r="B5" s="14"/>
      <c r="C5" s="17"/>
      <c r="D5" s="16"/>
      <c r="E5" s="16"/>
    </row>
    <row r="6" spans="1:5">
      <c r="A6" s="14"/>
      <c r="B6" s="16"/>
      <c r="C6" s="17"/>
      <c r="D6" s="16"/>
      <c r="E6" s="16"/>
    </row>
    <row r="7" spans="1:5">
      <c r="A7" s="14"/>
      <c r="B7" s="16"/>
      <c r="C7" s="17"/>
      <c r="D7" s="16"/>
      <c r="E7" s="16"/>
    </row>
    <row r="8" spans="1:5">
      <c r="A8" s="14"/>
      <c r="B8" s="16"/>
      <c r="C8" s="17"/>
      <c r="D8" s="16"/>
      <c r="E8" s="16"/>
    </row>
    <row r="9" spans="1:5">
      <c r="A9" s="14"/>
      <c r="B9" s="16"/>
      <c r="C9" s="17"/>
      <c r="D9" s="16"/>
      <c r="E9" s="16"/>
    </row>
    <row r="10" spans="1:5">
      <c r="A10" s="14"/>
      <c r="B10" s="16"/>
      <c r="C10" s="17"/>
      <c r="D10" s="16"/>
      <c r="E10" s="16"/>
    </row>
    <row r="11" spans="1:5">
      <c r="A11" s="14"/>
      <c r="B11" s="16"/>
      <c r="C11" s="17"/>
      <c r="D11" s="16"/>
      <c r="E11" s="16"/>
    </row>
    <row r="12" spans="1:5">
      <c r="A12" s="14"/>
      <c r="B12" s="16"/>
      <c r="C12" s="17"/>
      <c r="D12" s="16"/>
      <c r="E12" s="16"/>
    </row>
    <row r="13" spans="1:5">
      <c r="A13" s="14"/>
      <c r="B13" s="16"/>
      <c r="C13" s="17"/>
      <c r="D13" s="16"/>
      <c r="E13" s="16"/>
    </row>
    <row r="14" spans="1:5">
      <c r="A14" s="14"/>
      <c r="B14" s="16"/>
      <c r="C14" s="17"/>
      <c r="D14" s="16"/>
      <c r="E14" s="16"/>
    </row>
    <row r="15" spans="1:5">
      <c r="A15" s="14"/>
      <c r="B15" s="16"/>
      <c r="C15" s="17"/>
      <c r="D15" s="16"/>
      <c r="E15" s="16"/>
    </row>
    <row r="16" spans="1:5">
      <c r="A16" s="14"/>
      <c r="B16" s="16"/>
      <c r="C16" s="17"/>
      <c r="D16" s="16"/>
      <c r="E16" s="16"/>
    </row>
    <row r="17" spans="1:5">
      <c r="A17" s="14"/>
      <c r="B17" s="16"/>
      <c r="C17" s="17"/>
      <c r="D17" s="16"/>
      <c r="E17" s="16"/>
    </row>
  </sheetData>
  <phoneticPr fontId="4"/>
  <printOptions horizontalCentered="1"/>
  <pageMargins left="0.59055118110236227" right="0.59055118110236227" top="0.98425196850393704" bottom="0.78740157480314965" header="0.78740157480314965" footer="0.51181102362204722"/>
  <pageSetup paperSize="9" scale="92" orientation="landscape" r:id="rId1"/>
  <headerFooter alignWithMargins="0">
    <oddFooter>&amp;C&amp;9&amp;A　　&amp;P/&amp;N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1"/>
  <dimension ref="B2:I10"/>
  <sheetViews>
    <sheetView view="pageBreakPreview" zoomScale="90" zoomScaleNormal="85" zoomScaleSheetLayoutView="90" workbookViewId="0"/>
  </sheetViews>
  <sheetFormatPr defaultRowHeight="13.15"/>
  <cols>
    <col min="1" max="1" width="3.5" customWidth="1"/>
    <col min="2" max="2" width="6.5" customWidth="1"/>
    <col min="3" max="3" width="16" customWidth="1"/>
    <col min="4" max="4" width="9.125" customWidth="1"/>
  </cols>
  <sheetData>
    <row r="2" spans="2:9">
      <c r="B2" s="46" t="s">
        <v>15</v>
      </c>
      <c r="C2" s="47" t="s">
        <v>16</v>
      </c>
      <c r="D2" s="46" t="s">
        <v>17</v>
      </c>
      <c r="E2" s="46" t="s">
        <v>18</v>
      </c>
      <c r="F2" s="46" t="s">
        <v>19</v>
      </c>
      <c r="G2" s="46" t="s">
        <v>20</v>
      </c>
      <c r="H2" s="46" t="s">
        <v>21</v>
      </c>
      <c r="I2" s="48" t="s">
        <v>22</v>
      </c>
    </row>
    <row r="3" spans="2:9">
      <c r="B3" s="63">
        <f>ROW()-2</f>
        <v>1</v>
      </c>
      <c r="C3" s="64" t="s">
        <v>23</v>
      </c>
      <c r="D3" s="63">
        <f>COUNTIF(テストケース!$F$13:$F$319,統計!D$2)</f>
        <v>7</v>
      </c>
      <c r="E3" s="63">
        <f>COUNTIF(テストケース!$F$13:$F$319,統計!E$2)</f>
        <v>0</v>
      </c>
      <c r="F3" s="63">
        <f>COUNTIF(テストケース!$F$13:$F$319,統計!F$2)</f>
        <v>1</v>
      </c>
      <c r="G3" s="63">
        <f>COUNTIF(テストケース!$F$13:$F$319,統計!G$2)</f>
        <v>0</v>
      </c>
      <c r="H3" s="64">
        <f>COUNTA(テストケース!A13:A20)</f>
        <v>8</v>
      </c>
      <c r="I3" s="65">
        <f t="shared" ref="I3" si="0">IF(H3="","",SUM(D3:G3)/H3)</f>
        <v>1</v>
      </c>
    </row>
    <row r="4" spans="2:9">
      <c r="B4" s="63">
        <f t="shared" ref="B4:B8" si="1">ROW()-2</f>
        <v>2</v>
      </c>
      <c r="C4" s="64" t="s">
        <v>24</v>
      </c>
      <c r="D4" s="63">
        <f>COUNTIF(Matrix_01!F4:F30,統計!$D2)</f>
        <v>5</v>
      </c>
      <c r="E4" s="63">
        <f>COUNTIF(Matrix_01!F4:F30,統計!$E2)</f>
        <v>0</v>
      </c>
      <c r="F4" s="63">
        <f>COUNTIF(Matrix_01!F4:F30,統計!$F2)</f>
        <v>0</v>
      </c>
      <c r="G4" s="63">
        <f>COUNTIF(Matrix_01!F4:F30,統計!$G2)</f>
        <v>0</v>
      </c>
      <c r="H4" s="64">
        <f>COUNTA(Matrix_01!B4:B8)</f>
        <v>5</v>
      </c>
      <c r="I4" s="65">
        <f>IF(H4="","",SUM(D4:G4)/H4)</f>
        <v>1</v>
      </c>
    </row>
    <row r="5" spans="2:9">
      <c r="B5" s="63">
        <f t="shared" si="1"/>
        <v>3</v>
      </c>
      <c r="C5" s="64" t="s">
        <v>25</v>
      </c>
      <c r="D5" s="63">
        <f>COUNTIF(Matrix_02!G3:G60,統計!$D2)</f>
        <v>54</v>
      </c>
      <c r="E5" s="63">
        <f>COUNTIF(Matrix_02!G3:G60,統計!$E2)</f>
        <v>0</v>
      </c>
      <c r="F5" s="63">
        <f>COUNTIF(Matrix_02!G3:G60,統計!$F2)</f>
        <v>1</v>
      </c>
      <c r="G5" s="63">
        <f>COUNTIF(Matrix_02!G3:G60,統計!$G2)</f>
        <v>0</v>
      </c>
      <c r="H5" s="66">
        <f>COUNTA(Matrix_02!B3:B60)</f>
        <v>55</v>
      </c>
      <c r="I5" s="65">
        <f>IF(H5="","",SUM(D5:G5)/H5)</f>
        <v>1</v>
      </c>
    </row>
    <row r="6" spans="2:9">
      <c r="B6" s="63">
        <f t="shared" si="1"/>
        <v>4</v>
      </c>
      <c r="C6" s="64" t="s">
        <v>26</v>
      </c>
      <c r="D6" s="63">
        <f>COUNTIF(Matrix_03!H6:H21,統計!$D2)</f>
        <v>4</v>
      </c>
      <c r="E6" s="63">
        <f>COUNTIF(Matrix_03!H6:H21,統計!$E2)</f>
        <v>0</v>
      </c>
      <c r="F6" s="63">
        <f>COUNTIF(Matrix_03!H6:H21,統計!$F2)</f>
        <v>0</v>
      </c>
      <c r="G6" s="63">
        <f>COUNTIF(Matrix_03!H6:H21,統計!$G2)</f>
        <v>0</v>
      </c>
      <c r="H6" s="66">
        <f>COUNTA(Matrix_03!B6:B21)</f>
        <v>4</v>
      </c>
      <c r="I6" s="65">
        <f>IF(H6="","",SUM(D6:G6)/H6)</f>
        <v>1</v>
      </c>
    </row>
    <row r="7" spans="2:9">
      <c r="B7" s="63">
        <f t="shared" si="1"/>
        <v>5</v>
      </c>
      <c r="C7" s="64" t="s">
        <v>27</v>
      </c>
      <c r="D7" s="63">
        <v>1</v>
      </c>
      <c r="E7" s="63">
        <v>0</v>
      </c>
      <c r="F7" s="63">
        <v>0</v>
      </c>
      <c r="G7" s="63">
        <v>0</v>
      </c>
      <c r="H7" s="64">
        <v>1</v>
      </c>
      <c r="I7" s="65">
        <f>IF(H7="","",SUM(D7:G7)/H7)</f>
        <v>1</v>
      </c>
    </row>
    <row r="8" spans="2:9">
      <c r="B8" s="63">
        <f t="shared" si="1"/>
        <v>6</v>
      </c>
      <c r="C8" s="64" t="s">
        <v>28</v>
      </c>
      <c r="D8" s="63">
        <f>COUNTIF(Matrix_05!W6:W32,統計!$D2)</f>
        <v>17</v>
      </c>
      <c r="E8" s="63">
        <f>COUNTIF(Matrix_05!W6:W32,統計!$E2)</f>
        <v>0</v>
      </c>
      <c r="F8" s="63">
        <f>COUNTIF(Matrix_05!W6:W32,統計!$F2)</f>
        <v>0</v>
      </c>
      <c r="G8" s="63">
        <f>COUNTIF(Matrix_05!W6:W32,統計!$G2)</f>
        <v>0</v>
      </c>
      <c r="H8" s="64">
        <f>COUNTA(Matrix_05!B6:B23)</f>
        <v>17</v>
      </c>
      <c r="I8" s="65">
        <f t="shared" ref="I8" si="2">IF(H8="","",SUM(D8:G8)/H8)</f>
        <v>1</v>
      </c>
    </row>
    <row r="9" spans="2:9">
      <c r="B9" s="63"/>
      <c r="C9" s="64"/>
      <c r="D9" s="63"/>
      <c r="E9" s="63"/>
      <c r="F9" s="63"/>
      <c r="G9" s="63"/>
      <c r="H9" s="64"/>
      <c r="I9" s="65"/>
    </row>
    <row r="10" spans="2:9">
      <c r="B10" s="47" t="s">
        <v>21</v>
      </c>
      <c r="C10" s="47"/>
      <c r="D10" s="48">
        <f>SUM(D3:D9)</f>
        <v>88</v>
      </c>
      <c r="E10" s="48">
        <f>SUM(E3:E9)</f>
        <v>0</v>
      </c>
      <c r="F10" s="48">
        <f>SUM(F3:F9)</f>
        <v>2</v>
      </c>
      <c r="G10" s="48">
        <f>SUM(G3:G9)</f>
        <v>0</v>
      </c>
      <c r="H10" s="47">
        <f>SUM(H3:H8)</f>
        <v>90</v>
      </c>
      <c r="I10" s="49">
        <f>IF(H10="","",SUM(D10:G10)/H10)</f>
        <v>1</v>
      </c>
    </row>
  </sheetData>
  <phoneticPr fontId="4"/>
  <conditionalFormatting sqref="I10 I3">
    <cfRule type="expression" dxfId="98" priority="19" stopIfTrue="1">
      <formula>SUM($D3:$G3)&lt;&gt;$H3</formula>
    </cfRule>
  </conditionalFormatting>
  <conditionalFormatting sqref="I9">
    <cfRule type="expression" dxfId="97" priority="9" stopIfTrue="1">
      <formula>SUM($D9:$G9)&lt;&gt;$H9</formula>
    </cfRule>
  </conditionalFormatting>
  <conditionalFormatting sqref="I4:I5 I7:I8">
    <cfRule type="expression" dxfId="96" priority="5" stopIfTrue="1">
      <formula>SUM($D4:$G4)&lt;&gt;$H4</formula>
    </cfRule>
  </conditionalFormatting>
  <conditionalFormatting sqref="I8">
    <cfRule type="expression" dxfId="95" priority="2" stopIfTrue="1">
      <formula>SUM($D8:$G8)&lt;&gt;$H8</formula>
    </cfRule>
  </conditionalFormatting>
  <conditionalFormatting sqref="I6">
    <cfRule type="expression" dxfId="94" priority="1" stopIfTrue="1">
      <formula>SUM($D6:$G6)&lt;&gt;$H6</formula>
    </cfRule>
  </conditionalFormatting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2:AC20"/>
  <sheetViews>
    <sheetView view="pageBreakPreview" zoomScale="89" zoomScaleNormal="85" zoomScaleSheetLayoutView="89" workbookViewId="0">
      <selection activeCell="K18" sqref="K18"/>
    </sheetView>
  </sheetViews>
  <sheetFormatPr defaultColWidth="3.625" defaultRowHeight="12"/>
  <cols>
    <col min="1" max="1" width="10.125" style="6" customWidth="1"/>
    <col min="2" max="2" width="18.75" style="23" customWidth="1"/>
    <col min="3" max="3" width="34.875" style="6" customWidth="1"/>
    <col min="4" max="4" width="30.75" style="6" customWidth="1"/>
    <col min="5" max="5" width="43.5" style="6" customWidth="1"/>
    <col min="6" max="6" width="8.25" style="6" customWidth="1"/>
    <col min="7" max="7" width="10" style="6" customWidth="1"/>
    <col min="8" max="8" width="13.375" style="6" customWidth="1"/>
    <col min="9" max="9" width="9.5" style="6" customWidth="1"/>
    <col min="10" max="10" width="11.875" style="6" customWidth="1"/>
    <col min="11" max="11" width="13.5" style="6" customWidth="1"/>
    <col min="12" max="12" width="12.25" style="6" customWidth="1"/>
    <col min="13" max="13" width="14.375" style="6" bestFit="1" customWidth="1"/>
    <col min="14" max="18" width="5.625" style="6" customWidth="1"/>
    <col min="19" max="16384" width="3.625" style="6"/>
  </cols>
  <sheetData>
    <row r="2" spans="1:29">
      <c r="A2" s="135" t="s">
        <v>29</v>
      </c>
      <c r="B2" s="135"/>
      <c r="C2" s="135"/>
      <c r="D2" s="5" t="s">
        <v>30</v>
      </c>
      <c r="E2" s="32"/>
      <c r="F2" s="135" t="s">
        <v>31</v>
      </c>
      <c r="G2" s="135"/>
      <c r="H2" s="135" t="s">
        <v>32</v>
      </c>
      <c r="I2" s="135"/>
      <c r="J2" s="5" t="s">
        <v>33</v>
      </c>
    </row>
    <row r="3" spans="1:29">
      <c r="A3" s="136" t="s">
        <v>34</v>
      </c>
      <c r="B3" s="136"/>
      <c r="C3" s="136"/>
      <c r="D3" s="7" t="s">
        <v>35</v>
      </c>
      <c r="E3" s="33"/>
      <c r="F3" s="137">
        <v>44377</v>
      </c>
      <c r="G3" s="138"/>
      <c r="H3" s="139" t="s">
        <v>14</v>
      </c>
      <c r="I3" s="139"/>
      <c r="J3" s="36"/>
    </row>
    <row r="4" spans="1:29" ht="13.5" customHeight="1">
      <c r="A4" s="8"/>
      <c r="B4" s="8"/>
      <c r="C4" s="8"/>
      <c r="D4" s="8"/>
      <c r="E4" s="8"/>
      <c r="F4" s="8"/>
      <c r="G4" s="8"/>
      <c r="H4" s="8"/>
      <c r="I4" s="8"/>
      <c r="J4" s="8"/>
      <c r="U4" s="9"/>
      <c r="V4" s="9"/>
      <c r="W4" s="9"/>
      <c r="X4" s="9"/>
      <c r="Y4" s="9"/>
      <c r="Z4" s="9"/>
      <c r="AA4" s="9"/>
      <c r="AB4" s="9"/>
      <c r="AC4" s="9"/>
    </row>
    <row r="5" spans="1:29" ht="13.5" customHeight="1">
      <c r="A5" s="132" t="s">
        <v>36</v>
      </c>
      <c r="B5" s="133"/>
      <c r="C5" s="134"/>
      <c r="D5" s="5" t="s">
        <v>37</v>
      </c>
      <c r="E5" s="32"/>
      <c r="F5" s="135" t="s">
        <v>38</v>
      </c>
      <c r="G5" s="135"/>
      <c r="H5" s="135"/>
      <c r="I5" s="5" t="s">
        <v>39</v>
      </c>
    </row>
    <row r="6" spans="1:29" ht="13.5" customHeight="1">
      <c r="A6" s="140" t="s">
        <v>2</v>
      </c>
      <c r="B6" s="141"/>
      <c r="C6" s="142"/>
      <c r="D6" s="146"/>
      <c r="E6" s="148" t="s">
        <v>40</v>
      </c>
      <c r="F6" s="149"/>
      <c r="G6" s="149"/>
      <c r="H6" s="149"/>
      <c r="I6" s="35"/>
    </row>
    <row r="7" spans="1:29" ht="17.25" customHeight="1">
      <c r="A7" s="143"/>
      <c r="B7" s="144"/>
      <c r="C7" s="145"/>
      <c r="D7" s="147"/>
      <c r="E7" s="148"/>
      <c r="F7" s="149"/>
      <c r="G7" s="149"/>
      <c r="H7" s="149"/>
      <c r="I7" s="55"/>
    </row>
    <row r="8" spans="1:29">
      <c r="A8" s="9"/>
      <c r="B8" s="20"/>
      <c r="C8" s="9"/>
      <c r="D8" s="9"/>
      <c r="E8" s="9"/>
      <c r="F8" s="9"/>
      <c r="G8" s="9"/>
      <c r="H8" s="9"/>
      <c r="I8" s="9"/>
      <c r="J8" s="7">
        <f>COUNTA(A13:A20)</f>
        <v>8</v>
      </c>
    </row>
    <row r="9" spans="1:29" ht="12" customHeight="1">
      <c r="A9" s="132" t="s">
        <v>41</v>
      </c>
      <c r="B9" s="133"/>
      <c r="C9" s="133"/>
      <c r="D9" s="134"/>
      <c r="E9" s="8"/>
      <c r="F9" s="8"/>
      <c r="G9" s="125"/>
      <c r="H9" s="125"/>
      <c r="I9" s="8"/>
      <c r="J9" s="7">
        <f>COUNTIF(F13:F174,"OK")</f>
        <v>7</v>
      </c>
    </row>
    <row r="10" spans="1:29" ht="12" customHeight="1">
      <c r="A10" s="126"/>
      <c r="B10" s="127"/>
      <c r="C10" s="127"/>
      <c r="D10" s="128"/>
      <c r="E10" s="50" t="s">
        <v>42</v>
      </c>
      <c r="F10" s="8"/>
      <c r="G10" s="131"/>
      <c r="H10" s="131"/>
      <c r="I10" s="8"/>
      <c r="J10" s="7">
        <f>COUNTIF(F13:F174,"NG")</f>
        <v>0</v>
      </c>
    </row>
    <row r="11" spans="1:29" ht="13.5" customHeight="1">
      <c r="A11" s="8"/>
      <c r="B11" s="21"/>
      <c r="C11" s="8"/>
      <c r="D11" s="8"/>
      <c r="E11" s="8"/>
      <c r="F11" s="8"/>
      <c r="G11" s="8"/>
      <c r="H11" s="8"/>
      <c r="I11" s="8"/>
      <c r="J11" s="7">
        <f>COUNTIF(F13:F175,"NG-&gt;OK")</f>
        <v>1</v>
      </c>
      <c r="R11" s="9"/>
      <c r="S11" s="9"/>
      <c r="T11" s="9"/>
      <c r="U11" s="9"/>
      <c r="V11" s="9"/>
      <c r="W11" s="9"/>
      <c r="X11" s="9"/>
      <c r="Y11" s="9"/>
      <c r="Z11" s="9"/>
    </row>
    <row r="12" spans="1:29" s="9" customFormat="1">
      <c r="A12" s="1" t="s">
        <v>43</v>
      </c>
      <c r="B12" s="37" t="s">
        <v>44</v>
      </c>
      <c r="C12" s="2" t="s">
        <v>45</v>
      </c>
      <c r="D12" s="2" t="s">
        <v>46</v>
      </c>
      <c r="E12" s="2" t="s">
        <v>47</v>
      </c>
      <c r="F12" s="2" t="s">
        <v>48</v>
      </c>
      <c r="G12" s="2" t="s">
        <v>49</v>
      </c>
      <c r="H12" s="2" t="s">
        <v>50</v>
      </c>
      <c r="I12" s="2" t="s">
        <v>51</v>
      </c>
      <c r="J12" s="2" t="s">
        <v>52</v>
      </c>
      <c r="K12" s="2" t="s">
        <v>53</v>
      </c>
      <c r="L12" s="22" t="s">
        <v>54</v>
      </c>
      <c r="M12" s="2" t="s">
        <v>55</v>
      </c>
    </row>
    <row r="13" spans="1:29" s="43" customFormat="1" ht="74.25" customHeight="1">
      <c r="A13" s="45" t="s">
        <v>56</v>
      </c>
      <c r="B13" s="129" t="s">
        <v>57</v>
      </c>
      <c r="C13" s="56" t="s">
        <v>58</v>
      </c>
      <c r="D13" s="129" t="s">
        <v>59</v>
      </c>
      <c r="E13" s="44" t="s">
        <v>60</v>
      </c>
      <c r="F13" s="61" t="s">
        <v>61</v>
      </c>
      <c r="G13" s="62" t="s">
        <v>62</v>
      </c>
      <c r="H13" s="54">
        <v>44383</v>
      </c>
      <c r="I13" s="40"/>
      <c r="J13" s="40"/>
      <c r="K13" s="38"/>
      <c r="L13" s="41"/>
      <c r="M13" s="42"/>
    </row>
    <row r="14" spans="1:29" s="43" customFormat="1" ht="74.25" customHeight="1">
      <c r="A14" s="45" t="s">
        <v>63</v>
      </c>
      <c r="B14" s="130"/>
      <c r="C14" s="44" t="s">
        <v>64</v>
      </c>
      <c r="D14" s="130"/>
      <c r="E14" s="44" t="s">
        <v>65</v>
      </c>
      <c r="F14" s="61" t="s">
        <v>61</v>
      </c>
      <c r="G14" s="62" t="s">
        <v>62</v>
      </c>
      <c r="H14" s="54">
        <v>44383</v>
      </c>
      <c r="I14" s="40"/>
      <c r="J14" s="40"/>
      <c r="K14" s="38"/>
      <c r="L14" s="41"/>
      <c r="M14" s="42"/>
    </row>
    <row r="15" spans="1:29" s="43" customFormat="1" ht="75.75" customHeight="1">
      <c r="A15" s="45" t="s">
        <v>66</v>
      </c>
      <c r="B15" s="44" t="s">
        <v>67</v>
      </c>
      <c r="C15" s="44" t="s">
        <v>68</v>
      </c>
      <c r="D15" s="44" t="s">
        <v>59</v>
      </c>
      <c r="E15" s="44" t="s">
        <v>69</v>
      </c>
      <c r="F15" s="61" t="s">
        <v>61</v>
      </c>
      <c r="G15" s="62" t="s">
        <v>62</v>
      </c>
      <c r="H15" s="54">
        <v>44383</v>
      </c>
      <c r="I15" s="40"/>
      <c r="J15" s="40"/>
      <c r="K15" s="38"/>
      <c r="L15" s="41"/>
      <c r="M15" s="42"/>
    </row>
    <row r="16" spans="1:29" s="43" customFormat="1" ht="75" customHeight="1">
      <c r="A16" s="45" t="s">
        <v>70</v>
      </c>
      <c r="B16" s="44" t="s">
        <v>71</v>
      </c>
      <c r="C16" s="44" t="s">
        <v>68</v>
      </c>
      <c r="D16" s="44" t="s">
        <v>72</v>
      </c>
      <c r="E16" s="44" t="s">
        <v>73</v>
      </c>
      <c r="F16" s="61" t="s">
        <v>61</v>
      </c>
      <c r="G16" s="62" t="s">
        <v>62</v>
      </c>
      <c r="H16" s="54">
        <v>44383</v>
      </c>
      <c r="I16" s="40"/>
      <c r="J16" s="40"/>
      <c r="K16" s="38"/>
      <c r="L16" s="41"/>
      <c r="M16" s="42"/>
    </row>
    <row r="17" spans="1:13" s="43" customFormat="1" ht="78.75" customHeight="1">
      <c r="A17" s="45" t="s">
        <v>74</v>
      </c>
      <c r="B17" s="74" t="s">
        <v>75</v>
      </c>
      <c r="C17" s="44" t="s">
        <v>76</v>
      </c>
      <c r="D17" s="44" t="s">
        <v>77</v>
      </c>
      <c r="E17" s="44" t="s">
        <v>78</v>
      </c>
      <c r="F17" s="61" t="s">
        <v>61</v>
      </c>
      <c r="G17" s="62" t="s">
        <v>62</v>
      </c>
      <c r="H17" s="54">
        <v>44384</v>
      </c>
      <c r="I17" s="40"/>
      <c r="J17" s="40"/>
      <c r="K17" s="38"/>
      <c r="L17" s="41"/>
      <c r="M17" s="42"/>
    </row>
    <row r="18" spans="1:13" s="43" customFormat="1" ht="115.15" customHeight="1">
      <c r="A18" s="45" t="s">
        <v>79</v>
      </c>
      <c r="B18" s="38" t="s">
        <v>80</v>
      </c>
      <c r="C18" s="38" t="s">
        <v>81</v>
      </c>
      <c r="D18" s="44" t="s">
        <v>82</v>
      </c>
      <c r="E18" s="44" t="s">
        <v>83</v>
      </c>
      <c r="F18" s="39" t="s">
        <v>19</v>
      </c>
      <c r="G18" s="62" t="s">
        <v>62</v>
      </c>
      <c r="H18" s="54">
        <v>44384</v>
      </c>
      <c r="I18" s="40"/>
      <c r="J18" s="40"/>
      <c r="K18" s="123" t="s">
        <v>84</v>
      </c>
      <c r="L18" s="41"/>
      <c r="M18" s="42"/>
    </row>
    <row r="19" spans="1:13" s="43" customFormat="1" ht="90" customHeight="1">
      <c r="A19" s="45" t="s">
        <v>85</v>
      </c>
      <c r="B19" s="129" t="s">
        <v>86</v>
      </c>
      <c r="C19" s="44" t="s">
        <v>87</v>
      </c>
      <c r="D19" s="44" t="s">
        <v>88</v>
      </c>
      <c r="E19" s="44" t="s">
        <v>89</v>
      </c>
      <c r="F19" s="39" t="s">
        <v>61</v>
      </c>
      <c r="G19" s="62" t="s">
        <v>62</v>
      </c>
      <c r="H19" s="54">
        <v>44385</v>
      </c>
      <c r="I19" s="40"/>
      <c r="J19" s="40"/>
      <c r="K19" s="38"/>
      <c r="L19" s="41"/>
      <c r="M19" s="42"/>
    </row>
    <row r="20" spans="1:13" s="43" customFormat="1" ht="90" customHeight="1">
      <c r="A20" s="45" t="s">
        <v>90</v>
      </c>
      <c r="B20" s="130"/>
      <c r="C20" s="44" t="s">
        <v>91</v>
      </c>
      <c r="D20" s="44" t="s">
        <v>92</v>
      </c>
      <c r="E20" s="44" t="s">
        <v>93</v>
      </c>
      <c r="F20" s="39" t="s">
        <v>61</v>
      </c>
      <c r="G20" s="62" t="s">
        <v>62</v>
      </c>
      <c r="H20" s="54">
        <v>44385</v>
      </c>
      <c r="I20" s="40"/>
      <c r="J20" s="40"/>
      <c r="K20" s="38"/>
      <c r="L20" s="41"/>
      <c r="M20" s="42"/>
    </row>
  </sheetData>
  <mergeCells count="20">
    <mergeCell ref="F5:H5"/>
    <mergeCell ref="A6:C7"/>
    <mergeCell ref="D6:D7"/>
    <mergeCell ref="E6:E7"/>
    <mergeCell ref="F6:H6"/>
    <mergeCell ref="F7:H7"/>
    <mergeCell ref="A5:C5"/>
    <mergeCell ref="A2:C2"/>
    <mergeCell ref="F2:G2"/>
    <mergeCell ref="H2:I2"/>
    <mergeCell ref="A3:C3"/>
    <mergeCell ref="F3:G3"/>
    <mergeCell ref="H3:I3"/>
    <mergeCell ref="G9:H9"/>
    <mergeCell ref="A10:D10"/>
    <mergeCell ref="B13:B14"/>
    <mergeCell ref="D13:D14"/>
    <mergeCell ref="B19:B20"/>
    <mergeCell ref="G10:H10"/>
    <mergeCell ref="A9:D9"/>
  </mergeCells>
  <phoneticPr fontId="4"/>
  <conditionalFormatting sqref="F13:F14 F18:F19">
    <cfRule type="cellIs" dxfId="93" priority="829" stopIfTrue="1" operator="equal">
      <formula>"OK"</formula>
    </cfRule>
    <cfRule type="cellIs" dxfId="92" priority="830" stopIfTrue="1" operator="equal">
      <formula>"NG"</formula>
    </cfRule>
    <cfRule type="cellIs" dxfId="91" priority="831" stopIfTrue="1" operator="equal">
      <formula>"NG-&gt;OK"</formula>
    </cfRule>
  </conditionalFormatting>
  <conditionalFormatting sqref="F17">
    <cfRule type="cellIs" dxfId="90" priority="25" stopIfTrue="1" operator="equal">
      <formula>"OK"</formula>
    </cfRule>
    <cfRule type="cellIs" dxfId="89" priority="26" stopIfTrue="1" operator="equal">
      <formula>"NG"</formula>
    </cfRule>
    <cfRule type="cellIs" dxfId="88" priority="27" stopIfTrue="1" operator="equal">
      <formula>"NG-&gt;OK"</formula>
    </cfRule>
  </conditionalFormatting>
  <conditionalFormatting sqref="F20">
    <cfRule type="cellIs" dxfId="87" priority="7" stopIfTrue="1" operator="equal">
      <formula>"OK"</formula>
    </cfRule>
    <cfRule type="cellIs" dxfId="86" priority="8" stopIfTrue="1" operator="equal">
      <formula>"NG"</formula>
    </cfRule>
    <cfRule type="cellIs" dxfId="85" priority="9" stopIfTrue="1" operator="equal">
      <formula>"NG-&gt;OK"</formula>
    </cfRule>
  </conditionalFormatting>
  <conditionalFormatting sqref="F15">
    <cfRule type="cellIs" dxfId="84" priority="4" stopIfTrue="1" operator="equal">
      <formula>"OK"</formula>
    </cfRule>
    <cfRule type="cellIs" dxfId="83" priority="5" stopIfTrue="1" operator="equal">
      <formula>"NG"</formula>
    </cfRule>
    <cfRule type="cellIs" dxfId="82" priority="6" stopIfTrue="1" operator="equal">
      <formula>"NG-&gt;OK"</formula>
    </cfRule>
  </conditionalFormatting>
  <conditionalFormatting sqref="F16">
    <cfRule type="cellIs" dxfId="81" priority="1" stopIfTrue="1" operator="equal">
      <formula>"OK"</formula>
    </cfRule>
    <cfRule type="cellIs" dxfId="80" priority="2" stopIfTrue="1" operator="equal">
      <formula>"NG"</formula>
    </cfRule>
    <cfRule type="cellIs" dxfId="79" priority="3" stopIfTrue="1" operator="equal">
      <formula>"NG-&gt;OK"</formula>
    </cfRule>
  </conditionalFormatting>
  <dataValidations count="2">
    <dataValidation type="list" allowBlank="1" showInputMessage="1" showErrorMessage="1" sqref="M13:M20" xr:uid="{00000000-0002-0000-0300-000000000000}">
      <formula1>"○,×"</formula1>
    </dataValidation>
    <dataValidation type="list" allowBlank="1" showInputMessage="1" showErrorMessage="1" sqref="F13:F20" xr:uid="{00000000-0002-0000-0300-000001000000}">
      <formula1>"-,OK,NG,NG-&gt;OK"</formula1>
    </dataValidation>
  </dataValidations>
  <printOptions horizontalCentered="1"/>
  <pageMargins left="0.59055118110236227" right="0.59055118110236227" top="0.98425196850393704" bottom="0.78740157480314965" header="0.78740157480314965" footer="0.51181102362204722"/>
  <pageSetup paperSize="9" scale="53" fitToHeight="0" orientation="landscape" r:id="rId1"/>
  <headerFooter alignWithMargins="0">
    <oddFooter>&amp;C&amp;9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―
&amp;A　　&amp;P/&amp;N</oddFooter>
  </headerFooter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E3B31-8885-44F8-8492-3134D0386B5F}">
  <dimension ref="B3:H13"/>
  <sheetViews>
    <sheetView showGridLines="0" zoomScale="70" zoomScaleNormal="70" workbookViewId="0">
      <selection activeCell="E16" sqref="E16"/>
    </sheetView>
  </sheetViews>
  <sheetFormatPr defaultColWidth="9" defaultRowHeight="13.15"/>
  <cols>
    <col min="1" max="1" width="9" style="67"/>
    <col min="2" max="2" width="6.375" style="67" customWidth="1"/>
    <col min="3" max="3" width="19.25" style="67" customWidth="1"/>
    <col min="4" max="4" width="11.75" style="67" customWidth="1"/>
    <col min="5" max="5" width="38.75" style="67" customWidth="1"/>
    <col min="6" max="7" width="9" style="67"/>
    <col min="8" max="8" width="12.125" style="67" customWidth="1"/>
    <col min="9" max="16384" width="9" style="67"/>
  </cols>
  <sheetData>
    <row r="3" spans="2:8">
      <c r="B3" s="73" t="s">
        <v>94</v>
      </c>
      <c r="C3" s="72" t="s">
        <v>95</v>
      </c>
      <c r="D3" s="157" t="s">
        <v>96</v>
      </c>
      <c r="E3" s="158"/>
      <c r="F3" s="70" t="s">
        <v>97</v>
      </c>
      <c r="G3" s="70" t="s">
        <v>98</v>
      </c>
      <c r="H3" s="70" t="s">
        <v>99</v>
      </c>
    </row>
    <row r="4" spans="2:8">
      <c r="B4" s="69" t="s">
        <v>100</v>
      </c>
      <c r="C4" s="152" t="s">
        <v>101</v>
      </c>
      <c r="D4" s="155" t="s">
        <v>102</v>
      </c>
      <c r="E4" s="156"/>
      <c r="F4" s="71" t="s">
        <v>61</v>
      </c>
      <c r="G4" s="69" t="s">
        <v>62</v>
      </c>
      <c r="H4" s="69" t="s">
        <v>103</v>
      </c>
    </row>
    <row r="5" spans="2:8">
      <c r="B5" s="69" t="s">
        <v>104</v>
      </c>
      <c r="C5" s="153"/>
      <c r="D5" s="155" t="s">
        <v>105</v>
      </c>
      <c r="E5" s="156"/>
      <c r="F5" s="71" t="s">
        <v>61</v>
      </c>
      <c r="G5" s="69" t="s">
        <v>62</v>
      </c>
      <c r="H5" s="69" t="s">
        <v>103</v>
      </c>
    </row>
    <row r="6" spans="2:8">
      <c r="B6" s="69" t="s">
        <v>106</v>
      </c>
      <c r="C6" s="153"/>
      <c r="D6" s="159" t="s">
        <v>107</v>
      </c>
      <c r="E6" s="160"/>
      <c r="F6" s="71" t="s">
        <v>61</v>
      </c>
      <c r="G6" s="69" t="s">
        <v>62</v>
      </c>
      <c r="H6" s="69" t="s">
        <v>103</v>
      </c>
    </row>
    <row r="7" spans="2:8">
      <c r="B7" s="69" t="s">
        <v>108</v>
      </c>
      <c r="C7" s="154"/>
      <c r="D7" s="155" t="s">
        <v>109</v>
      </c>
      <c r="E7" s="156"/>
      <c r="F7" s="71" t="s">
        <v>61</v>
      </c>
      <c r="G7" s="69" t="s">
        <v>62</v>
      </c>
      <c r="H7" s="69" t="s">
        <v>103</v>
      </c>
    </row>
    <row r="8" spans="2:8" ht="32.450000000000003" customHeight="1">
      <c r="B8" s="69" t="s">
        <v>110</v>
      </c>
      <c r="C8" s="69" t="s">
        <v>111</v>
      </c>
      <c r="D8" s="150" t="s">
        <v>112</v>
      </c>
      <c r="E8" s="151"/>
      <c r="F8" s="71" t="s">
        <v>61</v>
      </c>
      <c r="G8" s="69" t="s">
        <v>62</v>
      </c>
      <c r="H8" s="69" t="s">
        <v>103</v>
      </c>
    </row>
    <row r="13" spans="2:8">
      <c r="E13" s="81"/>
    </row>
  </sheetData>
  <mergeCells count="7">
    <mergeCell ref="D8:E8"/>
    <mergeCell ref="C4:C7"/>
    <mergeCell ref="D7:E7"/>
    <mergeCell ref="D5:E5"/>
    <mergeCell ref="D3:E3"/>
    <mergeCell ref="D4:E4"/>
    <mergeCell ref="D6:E6"/>
  </mergeCells>
  <phoneticPr fontId="73" type="noConversion"/>
  <conditionalFormatting sqref="F6">
    <cfRule type="cellIs" dxfId="78" priority="10" stopIfTrue="1" operator="equal">
      <formula>"OK"</formula>
    </cfRule>
    <cfRule type="cellIs" dxfId="77" priority="11" stopIfTrue="1" operator="equal">
      <formula>"NG"</formula>
    </cfRule>
    <cfRule type="cellIs" dxfId="76" priority="12" stopIfTrue="1" operator="equal">
      <formula>"NG-&gt;OK"</formula>
    </cfRule>
  </conditionalFormatting>
  <conditionalFormatting sqref="F4">
    <cfRule type="cellIs" dxfId="75" priority="7" stopIfTrue="1" operator="equal">
      <formula>"OK"</formula>
    </cfRule>
    <cfRule type="cellIs" dxfId="74" priority="8" stopIfTrue="1" operator="equal">
      <formula>"NG"</formula>
    </cfRule>
    <cfRule type="cellIs" dxfId="73" priority="9" stopIfTrue="1" operator="equal">
      <formula>"NG-&gt;OK"</formula>
    </cfRule>
  </conditionalFormatting>
  <conditionalFormatting sqref="F5">
    <cfRule type="cellIs" dxfId="72" priority="4" stopIfTrue="1" operator="equal">
      <formula>"OK"</formula>
    </cfRule>
    <cfRule type="cellIs" dxfId="71" priority="5" stopIfTrue="1" operator="equal">
      <formula>"NG"</formula>
    </cfRule>
    <cfRule type="cellIs" dxfId="70" priority="6" stopIfTrue="1" operator="equal">
      <formula>"NG-&gt;OK"</formula>
    </cfRule>
  </conditionalFormatting>
  <conditionalFormatting sqref="F7:F8">
    <cfRule type="cellIs" dxfId="69" priority="1" stopIfTrue="1" operator="equal">
      <formula>"OK"</formula>
    </cfRule>
    <cfRule type="cellIs" dxfId="68" priority="2" stopIfTrue="1" operator="equal">
      <formula>"NG"</formula>
    </cfRule>
    <cfRule type="cellIs" dxfId="67" priority="3" stopIfTrue="1" operator="equal">
      <formula>"NG-&gt;OK"</formula>
    </cfRule>
  </conditionalFormatting>
  <dataValidations count="1">
    <dataValidation type="list" allowBlank="1" showInputMessage="1" showErrorMessage="1" sqref="F4:F8" xr:uid="{4E254113-F7A2-4A54-A685-877CC6D9D613}">
      <formula1>"-,OK,NG,NG-&gt;OK"</formula1>
    </dataValidation>
  </dataValidation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B3D6BC-6C7A-4550-8C77-21FC93328B4C}">
  <dimension ref="B2:I57"/>
  <sheetViews>
    <sheetView showGridLines="0" workbookViewId="0">
      <selection activeCell="G32" sqref="G32"/>
    </sheetView>
  </sheetViews>
  <sheetFormatPr defaultRowHeight="13.15"/>
  <cols>
    <col min="3" max="3" width="28" customWidth="1"/>
    <col min="4" max="4" width="18.625" customWidth="1"/>
    <col min="9" max="9" width="11.5" customWidth="1"/>
  </cols>
  <sheetData>
    <row r="2" spans="2:9">
      <c r="B2" s="117" t="s">
        <v>94</v>
      </c>
      <c r="C2" s="117" t="s">
        <v>113</v>
      </c>
      <c r="D2" s="118" t="s">
        <v>114</v>
      </c>
      <c r="E2" s="117" t="s">
        <v>115</v>
      </c>
      <c r="G2" s="122" t="s">
        <v>116</v>
      </c>
      <c r="H2" s="122" t="s">
        <v>117</v>
      </c>
      <c r="I2" s="122" t="s">
        <v>118</v>
      </c>
    </row>
    <row r="3" spans="2:9">
      <c r="B3" s="57">
        <v>1</v>
      </c>
      <c r="C3" s="164" t="s">
        <v>119</v>
      </c>
      <c r="D3" s="119" t="s">
        <v>120</v>
      </c>
      <c r="E3" s="165"/>
      <c r="G3" s="39" t="s">
        <v>61</v>
      </c>
      <c r="H3" s="123" t="s">
        <v>62</v>
      </c>
      <c r="I3" s="40">
        <v>44383</v>
      </c>
    </row>
    <row r="4" spans="2:9">
      <c r="B4" s="57">
        <v>2</v>
      </c>
      <c r="C4" s="164"/>
      <c r="D4" s="119" t="s">
        <v>121</v>
      </c>
      <c r="E4" s="166"/>
      <c r="G4" s="39" t="s">
        <v>61</v>
      </c>
      <c r="H4" s="123" t="s">
        <v>62</v>
      </c>
      <c r="I4" s="40">
        <v>44383</v>
      </c>
    </row>
    <row r="5" spans="2:9">
      <c r="B5" s="57">
        <v>3</v>
      </c>
      <c r="C5" s="164"/>
      <c r="D5" s="119" t="s">
        <v>122</v>
      </c>
      <c r="E5" s="166"/>
      <c r="G5" s="39" t="s">
        <v>61</v>
      </c>
      <c r="H5" s="123" t="s">
        <v>62</v>
      </c>
      <c r="I5" s="40">
        <v>44383</v>
      </c>
    </row>
    <row r="6" spans="2:9">
      <c r="B6" s="57">
        <v>4</v>
      </c>
      <c r="C6" s="161" t="s">
        <v>123</v>
      </c>
      <c r="D6" s="119" t="s">
        <v>124</v>
      </c>
      <c r="E6" s="166"/>
      <c r="G6" s="39" t="s">
        <v>61</v>
      </c>
      <c r="H6" s="123" t="s">
        <v>62</v>
      </c>
      <c r="I6" s="40">
        <v>44383</v>
      </c>
    </row>
    <row r="7" spans="2:9">
      <c r="B7" s="57">
        <v>5</v>
      </c>
      <c r="C7" s="162"/>
      <c r="D7" s="119" t="s">
        <v>125</v>
      </c>
      <c r="E7" s="166"/>
      <c r="G7" s="39" t="s">
        <v>61</v>
      </c>
      <c r="H7" s="123" t="s">
        <v>62</v>
      </c>
      <c r="I7" s="40">
        <v>44383</v>
      </c>
    </row>
    <row r="8" spans="2:9">
      <c r="B8" s="57">
        <v>6</v>
      </c>
      <c r="C8" s="163"/>
      <c r="D8" s="119" t="s">
        <v>126</v>
      </c>
      <c r="E8" s="166"/>
      <c r="G8" s="39" t="s">
        <v>61</v>
      </c>
      <c r="H8" s="123" t="s">
        <v>62</v>
      </c>
      <c r="I8" s="40">
        <v>44383</v>
      </c>
    </row>
    <row r="9" spans="2:9">
      <c r="B9" s="57">
        <v>7</v>
      </c>
      <c r="C9" s="161" t="s">
        <v>127</v>
      </c>
      <c r="D9" s="119"/>
      <c r="E9" s="166"/>
      <c r="G9" s="39" t="s">
        <v>61</v>
      </c>
      <c r="H9" s="123" t="s">
        <v>62</v>
      </c>
      <c r="I9" s="40">
        <v>44383</v>
      </c>
    </row>
    <row r="10" spans="2:9">
      <c r="B10" s="57">
        <v>8</v>
      </c>
      <c r="C10" s="162"/>
      <c r="D10" s="119" t="s">
        <v>128</v>
      </c>
      <c r="E10" s="166"/>
      <c r="G10" s="39" t="s">
        <v>61</v>
      </c>
      <c r="H10" s="123" t="s">
        <v>62</v>
      </c>
      <c r="I10" s="40">
        <v>44383</v>
      </c>
    </row>
    <row r="11" spans="2:9">
      <c r="B11" s="57">
        <v>9</v>
      </c>
      <c r="C11" s="162"/>
      <c r="D11" s="119" t="s">
        <v>129</v>
      </c>
      <c r="E11" s="166"/>
      <c r="G11" s="39" t="s">
        <v>61</v>
      </c>
      <c r="H11" s="123" t="s">
        <v>62</v>
      </c>
      <c r="I11" s="40">
        <v>44383</v>
      </c>
    </row>
    <row r="12" spans="2:9">
      <c r="B12" s="57">
        <v>10</v>
      </c>
      <c r="C12" s="162"/>
      <c r="D12" s="119" t="s">
        <v>130</v>
      </c>
      <c r="E12" s="166"/>
      <c r="G12" s="39" t="s">
        <v>61</v>
      </c>
      <c r="H12" s="123" t="s">
        <v>62</v>
      </c>
      <c r="I12" s="40">
        <v>44383</v>
      </c>
    </row>
    <row r="13" spans="2:9">
      <c r="B13" s="57">
        <v>11</v>
      </c>
      <c r="C13" s="163"/>
      <c r="D13" s="119" t="s">
        <v>131</v>
      </c>
      <c r="E13" s="166"/>
      <c r="G13" s="39" t="s">
        <v>61</v>
      </c>
      <c r="H13" s="123" t="s">
        <v>62</v>
      </c>
      <c r="I13" s="40">
        <v>44383</v>
      </c>
    </row>
    <row r="14" spans="2:9">
      <c r="B14" s="57">
        <v>12</v>
      </c>
      <c r="C14" s="164" t="s">
        <v>132</v>
      </c>
      <c r="D14" s="119" t="s">
        <v>133</v>
      </c>
      <c r="E14" s="166"/>
      <c r="G14" s="39" t="s">
        <v>61</v>
      </c>
      <c r="H14" s="123" t="s">
        <v>62</v>
      </c>
      <c r="I14" s="40">
        <v>44383</v>
      </c>
    </row>
    <row r="15" spans="2:9">
      <c r="B15" s="57">
        <v>13</v>
      </c>
      <c r="C15" s="164"/>
      <c r="D15" s="119" t="s">
        <v>134</v>
      </c>
      <c r="E15" s="166"/>
      <c r="G15" s="39" t="s">
        <v>61</v>
      </c>
      <c r="H15" s="123" t="s">
        <v>62</v>
      </c>
      <c r="I15" s="40">
        <v>44383</v>
      </c>
    </row>
    <row r="16" spans="2:9">
      <c r="B16" s="57">
        <v>14</v>
      </c>
      <c r="C16" s="164"/>
      <c r="D16" s="119" t="s">
        <v>135</v>
      </c>
      <c r="E16" s="166"/>
      <c r="G16" s="39" t="s">
        <v>61</v>
      </c>
      <c r="H16" s="123" t="s">
        <v>62</v>
      </c>
      <c r="I16" s="40">
        <v>44383</v>
      </c>
    </row>
    <row r="17" spans="2:9">
      <c r="B17" s="57">
        <v>15</v>
      </c>
      <c r="C17" s="164"/>
      <c r="D17" s="119" t="s">
        <v>136</v>
      </c>
      <c r="E17" s="166"/>
      <c r="G17" s="39" t="s">
        <v>61</v>
      </c>
      <c r="H17" s="123" t="s">
        <v>62</v>
      </c>
      <c r="I17" s="40">
        <v>44383</v>
      </c>
    </row>
    <row r="18" spans="2:9">
      <c r="B18" s="57">
        <v>16</v>
      </c>
      <c r="C18" s="164" t="s">
        <v>137</v>
      </c>
      <c r="D18" s="119" t="s">
        <v>138</v>
      </c>
      <c r="E18" s="166"/>
      <c r="G18" s="39" t="s">
        <v>61</v>
      </c>
      <c r="H18" s="123" t="s">
        <v>62</v>
      </c>
      <c r="I18" s="40">
        <v>44383</v>
      </c>
    </row>
    <row r="19" spans="2:9">
      <c r="B19" s="57">
        <v>17</v>
      </c>
      <c r="C19" s="164"/>
      <c r="D19" s="119" t="s">
        <v>139</v>
      </c>
      <c r="E19" s="166"/>
      <c r="G19" s="39" t="s">
        <v>61</v>
      </c>
      <c r="H19" s="123" t="s">
        <v>62</v>
      </c>
      <c r="I19" s="40">
        <v>44383</v>
      </c>
    </row>
    <row r="20" spans="2:9">
      <c r="B20" s="57">
        <v>18</v>
      </c>
      <c r="C20" s="164"/>
      <c r="D20" s="119" t="s">
        <v>140</v>
      </c>
      <c r="E20" s="166"/>
      <c r="G20" s="39" t="s">
        <v>61</v>
      </c>
      <c r="H20" s="123" t="s">
        <v>62</v>
      </c>
      <c r="I20" s="40">
        <v>44383</v>
      </c>
    </row>
    <row r="21" spans="2:9">
      <c r="B21" s="57">
        <v>19</v>
      </c>
      <c r="C21" s="164"/>
      <c r="D21" s="119" t="s">
        <v>141</v>
      </c>
      <c r="E21" s="166"/>
      <c r="G21" s="39" t="s">
        <v>61</v>
      </c>
      <c r="H21" s="123" t="s">
        <v>62</v>
      </c>
      <c r="I21" s="40">
        <v>44383</v>
      </c>
    </row>
    <row r="22" spans="2:9">
      <c r="B22" s="57">
        <v>20</v>
      </c>
      <c r="C22" s="164"/>
      <c r="D22" s="119" t="s">
        <v>142</v>
      </c>
      <c r="E22" s="166"/>
      <c r="G22" s="39" t="s">
        <v>61</v>
      </c>
      <c r="H22" s="123" t="s">
        <v>62</v>
      </c>
      <c r="I22" s="40">
        <v>44383</v>
      </c>
    </row>
    <row r="23" spans="2:9">
      <c r="B23" s="57">
        <v>21</v>
      </c>
      <c r="C23" s="164"/>
      <c r="D23" s="119" t="s">
        <v>143</v>
      </c>
      <c r="E23" s="166"/>
      <c r="G23" s="39" t="s">
        <v>61</v>
      </c>
      <c r="H23" s="123" t="s">
        <v>62</v>
      </c>
      <c r="I23" s="40">
        <v>44383</v>
      </c>
    </row>
    <row r="24" spans="2:9">
      <c r="B24" s="57">
        <v>22</v>
      </c>
      <c r="C24" s="164"/>
      <c r="D24" s="119" t="s">
        <v>144</v>
      </c>
      <c r="E24" s="166"/>
      <c r="G24" s="39" t="s">
        <v>61</v>
      </c>
      <c r="H24" s="123" t="s">
        <v>62</v>
      </c>
      <c r="I24" s="40">
        <v>44383</v>
      </c>
    </row>
    <row r="25" spans="2:9">
      <c r="B25" s="57">
        <v>23</v>
      </c>
      <c r="C25" s="164" t="s">
        <v>145</v>
      </c>
      <c r="D25" s="119" t="s">
        <v>146</v>
      </c>
      <c r="E25" s="166"/>
      <c r="G25" s="39" t="s">
        <v>61</v>
      </c>
      <c r="H25" s="123" t="s">
        <v>62</v>
      </c>
      <c r="I25" s="40">
        <v>44383</v>
      </c>
    </row>
    <row r="26" spans="2:9">
      <c r="B26" s="57">
        <v>24</v>
      </c>
      <c r="C26" s="164"/>
      <c r="D26" s="119" t="s">
        <v>147</v>
      </c>
      <c r="E26" s="166"/>
      <c r="G26" s="39" t="s">
        <v>61</v>
      </c>
      <c r="H26" s="123" t="s">
        <v>62</v>
      </c>
      <c r="I26" s="40">
        <v>44383</v>
      </c>
    </row>
    <row r="27" spans="2:9">
      <c r="B27" s="57">
        <v>25</v>
      </c>
      <c r="C27" s="164"/>
      <c r="D27" s="119" t="s">
        <v>148</v>
      </c>
      <c r="E27" s="166"/>
      <c r="G27" s="39" t="s">
        <v>61</v>
      </c>
      <c r="H27" s="123" t="s">
        <v>62</v>
      </c>
      <c r="I27" s="40">
        <v>44383</v>
      </c>
    </row>
    <row r="28" spans="2:9">
      <c r="B28" s="57">
        <v>26</v>
      </c>
      <c r="C28" s="164" t="s">
        <v>149</v>
      </c>
      <c r="D28" s="119" t="s">
        <v>150</v>
      </c>
      <c r="E28" s="166"/>
      <c r="G28" s="39" t="s">
        <v>61</v>
      </c>
      <c r="H28" s="123" t="s">
        <v>62</v>
      </c>
      <c r="I28" s="40">
        <v>44383</v>
      </c>
    </row>
    <row r="29" spans="2:9">
      <c r="B29" s="57">
        <v>27</v>
      </c>
      <c r="C29" s="164"/>
      <c r="D29" s="119" t="s">
        <v>151</v>
      </c>
      <c r="E29" s="166"/>
      <c r="G29" s="39" t="s">
        <v>61</v>
      </c>
      <c r="H29" s="123" t="s">
        <v>62</v>
      </c>
      <c r="I29" s="40">
        <v>44383</v>
      </c>
    </row>
    <row r="30" spans="2:9">
      <c r="B30" s="57">
        <v>28</v>
      </c>
      <c r="C30" s="164"/>
      <c r="D30" s="119" t="s">
        <v>152</v>
      </c>
      <c r="E30" s="166"/>
      <c r="G30" s="39" t="s">
        <v>61</v>
      </c>
      <c r="H30" s="123" t="s">
        <v>62</v>
      </c>
      <c r="I30" s="40">
        <v>44383</v>
      </c>
    </row>
    <row r="31" spans="2:9">
      <c r="B31" s="57">
        <v>29</v>
      </c>
      <c r="C31" s="120" t="s">
        <v>153</v>
      </c>
      <c r="D31" s="119" t="s">
        <v>154</v>
      </c>
      <c r="E31" s="166"/>
      <c r="G31" s="39" t="s">
        <v>61</v>
      </c>
      <c r="H31" s="123" t="s">
        <v>62</v>
      </c>
      <c r="I31" s="40">
        <v>44383</v>
      </c>
    </row>
    <row r="32" spans="2:9">
      <c r="B32" s="57">
        <v>30</v>
      </c>
      <c r="C32" s="120" t="s">
        <v>155</v>
      </c>
      <c r="D32" s="119" t="s">
        <v>154</v>
      </c>
      <c r="E32" s="166"/>
      <c r="G32" s="39" t="s">
        <v>19</v>
      </c>
      <c r="H32" s="123" t="s">
        <v>62</v>
      </c>
      <c r="I32" s="40">
        <v>44383</v>
      </c>
    </row>
    <row r="33" spans="2:9">
      <c r="B33" s="57">
        <v>31</v>
      </c>
      <c r="C33" s="120" t="s">
        <v>156</v>
      </c>
      <c r="D33" s="119" t="s">
        <v>154</v>
      </c>
      <c r="E33" s="166"/>
      <c r="G33" s="39" t="s">
        <v>61</v>
      </c>
      <c r="H33" s="123" t="s">
        <v>62</v>
      </c>
      <c r="I33" s="40">
        <v>44383</v>
      </c>
    </row>
    <row r="34" spans="2:9">
      <c r="B34" s="57">
        <v>32</v>
      </c>
      <c r="C34" s="164" t="s">
        <v>157</v>
      </c>
      <c r="D34" s="119" t="s">
        <v>157</v>
      </c>
      <c r="E34" s="166"/>
      <c r="G34" s="39" t="s">
        <v>61</v>
      </c>
      <c r="H34" s="123" t="s">
        <v>62</v>
      </c>
      <c r="I34" s="40">
        <v>44383</v>
      </c>
    </row>
    <row r="35" spans="2:9">
      <c r="B35" s="57">
        <v>33</v>
      </c>
      <c r="C35" s="164"/>
      <c r="D35" s="119" t="s">
        <v>158</v>
      </c>
      <c r="E35" s="166"/>
      <c r="G35" s="39" t="s">
        <v>61</v>
      </c>
      <c r="H35" s="123" t="s">
        <v>62</v>
      </c>
      <c r="I35" s="40">
        <v>44383</v>
      </c>
    </row>
    <row r="36" spans="2:9">
      <c r="B36" s="57">
        <v>34</v>
      </c>
      <c r="C36" s="164"/>
      <c r="D36" s="119" t="s">
        <v>159</v>
      </c>
      <c r="E36" s="166"/>
      <c r="G36" s="39" t="s">
        <v>61</v>
      </c>
      <c r="H36" s="123" t="s">
        <v>62</v>
      </c>
      <c r="I36" s="40">
        <v>44383</v>
      </c>
    </row>
    <row r="37" spans="2:9">
      <c r="B37" s="57">
        <v>35</v>
      </c>
      <c r="C37" s="164"/>
      <c r="D37" s="119" t="s">
        <v>160</v>
      </c>
      <c r="E37" s="166"/>
      <c r="G37" s="39" t="s">
        <v>61</v>
      </c>
      <c r="H37" s="123" t="s">
        <v>62</v>
      </c>
      <c r="I37" s="40">
        <v>44383</v>
      </c>
    </row>
    <row r="38" spans="2:9">
      <c r="B38" s="57">
        <v>36</v>
      </c>
      <c r="C38" s="164"/>
      <c r="D38" s="119" t="s">
        <v>161</v>
      </c>
      <c r="E38" s="166"/>
      <c r="G38" s="39" t="s">
        <v>61</v>
      </c>
      <c r="H38" s="123" t="s">
        <v>62</v>
      </c>
      <c r="I38" s="40">
        <v>44383</v>
      </c>
    </row>
    <row r="39" spans="2:9">
      <c r="B39" s="57">
        <v>37</v>
      </c>
      <c r="C39" s="164" t="s">
        <v>162</v>
      </c>
      <c r="D39" s="119" t="s">
        <v>162</v>
      </c>
      <c r="E39" s="166"/>
      <c r="G39" s="39" t="s">
        <v>61</v>
      </c>
      <c r="H39" s="123" t="s">
        <v>62</v>
      </c>
      <c r="I39" s="40">
        <v>44383</v>
      </c>
    </row>
    <row r="40" spans="2:9">
      <c r="B40" s="57">
        <v>38</v>
      </c>
      <c r="C40" s="164"/>
      <c r="D40" s="119" t="s">
        <v>163</v>
      </c>
      <c r="E40" s="166"/>
      <c r="G40" s="39" t="s">
        <v>61</v>
      </c>
      <c r="H40" s="123" t="s">
        <v>62</v>
      </c>
      <c r="I40" s="40">
        <v>44383</v>
      </c>
    </row>
    <row r="41" spans="2:9">
      <c r="B41" s="57">
        <v>39</v>
      </c>
      <c r="C41" s="164"/>
      <c r="D41" s="119" t="s">
        <v>164</v>
      </c>
      <c r="E41" s="166"/>
      <c r="G41" s="39" t="s">
        <v>61</v>
      </c>
      <c r="H41" s="123" t="s">
        <v>62</v>
      </c>
      <c r="I41" s="40">
        <v>44383</v>
      </c>
    </row>
    <row r="42" spans="2:9">
      <c r="B42" s="57">
        <v>40</v>
      </c>
      <c r="C42" s="164" t="s">
        <v>165</v>
      </c>
      <c r="D42" s="119" t="s">
        <v>165</v>
      </c>
      <c r="E42" s="166"/>
      <c r="G42" s="39" t="s">
        <v>61</v>
      </c>
      <c r="H42" s="123" t="s">
        <v>62</v>
      </c>
      <c r="I42" s="40">
        <v>44383</v>
      </c>
    </row>
    <row r="43" spans="2:9">
      <c r="B43" s="57">
        <v>41</v>
      </c>
      <c r="C43" s="164"/>
      <c r="D43" s="119" t="s">
        <v>166</v>
      </c>
      <c r="E43" s="166"/>
      <c r="G43" s="39" t="s">
        <v>61</v>
      </c>
      <c r="H43" s="123" t="s">
        <v>62</v>
      </c>
      <c r="I43" s="40">
        <v>44383</v>
      </c>
    </row>
    <row r="44" spans="2:9">
      <c r="B44" s="57">
        <v>42</v>
      </c>
      <c r="C44" s="164"/>
      <c r="D44" s="119" t="s">
        <v>167</v>
      </c>
      <c r="E44" s="166"/>
      <c r="G44" s="39" t="s">
        <v>61</v>
      </c>
      <c r="H44" s="123" t="s">
        <v>62</v>
      </c>
      <c r="I44" s="40">
        <v>44383</v>
      </c>
    </row>
    <row r="45" spans="2:9">
      <c r="B45" s="57">
        <v>43</v>
      </c>
      <c r="C45" s="164"/>
      <c r="D45" s="119" t="s">
        <v>168</v>
      </c>
      <c r="E45" s="166"/>
      <c r="G45" s="39" t="s">
        <v>61</v>
      </c>
      <c r="H45" s="123" t="s">
        <v>62</v>
      </c>
      <c r="I45" s="40">
        <v>44383</v>
      </c>
    </row>
    <row r="46" spans="2:9">
      <c r="B46" s="57">
        <v>44</v>
      </c>
      <c r="C46" s="164"/>
      <c r="D46" s="119" t="s">
        <v>169</v>
      </c>
      <c r="E46" s="166"/>
      <c r="G46" s="39" t="s">
        <v>61</v>
      </c>
      <c r="H46" s="123" t="s">
        <v>62</v>
      </c>
      <c r="I46" s="40">
        <v>44383</v>
      </c>
    </row>
    <row r="47" spans="2:9">
      <c r="B47" s="57">
        <v>45</v>
      </c>
      <c r="C47" s="164"/>
      <c r="D47" s="119" t="s">
        <v>170</v>
      </c>
      <c r="E47" s="166"/>
      <c r="G47" s="39" t="s">
        <v>61</v>
      </c>
      <c r="H47" s="123" t="s">
        <v>62</v>
      </c>
      <c r="I47" s="40">
        <v>44383</v>
      </c>
    </row>
    <row r="48" spans="2:9">
      <c r="B48" s="57">
        <v>46</v>
      </c>
      <c r="C48" s="164"/>
      <c r="D48" s="119" t="s">
        <v>171</v>
      </c>
      <c r="E48" s="166"/>
      <c r="G48" s="39" t="s">
        <v>61</v>
      </c>
      <c r="H48" s="123" t="s">
        <v>62</v>
      </c>
      <c r="I48" s="40">
        <v>44383</v>
      </c>
    </row>
    <row r="49" spans="2:9">
      <c r="B49" s="57">
        <v>47</v>
      </c>
      <c r="C49" s="164"/>
      <c r="D49" s="119" t="s">
        <v>172</v>
      </c>
      <c r="E49" s="166"/>
      <c r="G49" s="39" t="s">
        <v>61</v>
      </c>
      <c r="H49" s="123" t="s">
        <v>62</v>
      </c>
      <c r="I49" s="40">
        <v>44383</v>
      </c>
    </row>
    <row r="50" spans="2:9">
      <c r="B50" s="57">
        <v>48</v>
      </c>
      <c r="C50" s="164"/>
      <c r="D50" s="119" t="s">
        <v>173</v>
      </c>
      <c r="E50" s="166"/>
      <c r="G50" s="39" t="s">
        <v>61</v>
      </c>
      <c r="H50" s="123" t="s">
        <v>62</v>
      </c>
      <c r="I50" s="40">
        <v>44383</v>
      </c>
    </row>
    <row r="51" spans="2:9">
      <c r="B51" s="57">
        <v>49</v>
      </c>
      <c r="C51" s="164"/>
      <c r="D51" s="119" t="s">
        <v>174</v>
      </c>
      <c r="E51" s="166"/>
      <c r="G51" s="39" t="s">
        <v>61</v>
      </c>
      <c r="H51" s="123" t="s">
        <v>62</v>
      </c>
      <c r="I51" s="40">
        <v>44383</v>
      </c>
    </row>
    <row r="52" spans="2:9">
      <c r="B52" s="57">
        <v>50</v>
      </c>
      <c r="C52" s="164"/>
      <c r="D52" s="119" t="s">
        <v>175</v>
      </c>
      <c r="E52" s="166"/>
      <c r="G52" s="39" t="s">
        <v>61</v>
      </c>
      <c r="H52" s="123" t="s">
        <v>62</v>
      </c>
      <c r="I52" s="40">
        <v>44383</v>
      </c>
    </row>
    <row r="53" spans="2:9">
      <c r="B53" s="57">
        <v>51</v>
      </c>
      <c r="C53" s="121" t="s">
        <v>176</v>
      </c>
      <c r="D53" s="119" t="s">
        <v>154</v>
      </c>
      <c r="E53" s="166"/>
      <c r="G53" s="39" t="s">
        <v>61</v>
      </c>
      <c r="H53" s="123" t="s">
        <v>62</v>
      </c>
      <c r="I53" s="40">
        <v>44383</v>
      </c>
    </row>
    <row r="54" spans="2:9">
      <c r="B54" s="57">
        <v>52</v>
      </c>
      <c r="C54" s="121" t="s">
        <v>177</v>
      </c>
      <c r="D54" s="119" t="s">
        <v>154</v>
      </c>
      <c r="E54" s="166"/>
      <c r="G54" s="39" t="s">
        <v>61</v>
      </c>
      <c r="H54" s="123" t="s">
        <v>62</v>
      </c>
      <c r="I54" s="40">
        <v>44383</v>
      </c>
    </row>
    <row r="55" spans="2:9">
      <c r="B55" s="57">
        <v>53</v>
      </c>
      <c r="C55" s="121" t="s">
        <v>178</v>
      </c>
      <c r="D55" s="119" t="s">
        <v>154</v>
      </c>
      <c r="E55" s="166"/>
      <c r="G55" s="39" t="s">
        <v>61</v>
      </c>
      <c r="H55" s="123" t="s">
        <v>62</v>
      </c>
      <c r="I55" s="40">
        <v>44383</v>
      </c>
    </row>
    <row r="56" spans="2:9">
      <c r="B56" s="57">
        <v>54</v>
      </c>
      <c r="C56" s="121" t="s">
        <v>179</v>
      </c>
      <c r="D56" s="119" t="s">
        <v>154</v>
      </c>
      <c r="E56" s="166"/>
      <c r="G56" s="39" t="s">
        <v>61</v>
      </c>
      <c r="H56" s="123" t="s">
        <v>62</v>
      </c>
      <c r="I56" s="40">
        <v>44383</v>
      </c>
    </row>
    <row r="57" spans="2:9">
      <c r="B57" s="57">
        <v>55</v>
      </c>
      <c r="C57" s="121" t="s">
        <v>180</v>
      </c>
      <c r="D57" s="119" t="s">
        <v>154</v>
      </c>
      <c r="E57" s="167"/>
      <c r="G57" s="39" t="s">
        <v>61</v>
      </c>
      <c r="H57" s="123" t="s">
        <v>62</v>
      </c>
      <c r="I57" s="40">
        <v>44383</v>
      </c>
    </row>
  </sheetData>
  <mergeCells count="11">
    <mergeCell ref="C9:C13"/>
    <mergeCell ref="C3:C5"/>
    <mergeCell ref="E3:E57"/>
    <mergeCell ref="C14:C17"/>
    <mergeCell ref="C18:C24"/>
    <mergeCell ref="C25:C27"/>
    <mergeCell ref="C28:C30"/>
    <mergeCell ref="C34:C38"/>
    <mergeCell ref="C39:C41"/>
    <mergeCell ref="C42:C52"/>
    <mergeCell ref="C6:C8"/>
  </mergeCells>
  <conditionalFormatting sqref="H3:I57">
    <cfRule type="timePeriod" dxfId="66" priority="12" timePeriod="lastMonth">
      <formula>AND(MONTH(H3)=MONTH(EDATE(TODAY(),0-1)),YEAR(H3)=YEAR(EDATE(TODAY(),0-1)))</formula>
    </cfRule>
  </conditionalFormatting>
  <conditionalFormatting sqref="G3:H3">
    <cfRule type="cellIs" dxfId="65" priority="9" stopIfTrue="1" operator="equal">
      <formula>"OK"</formula>
    </cfRule>
    <cfRule type="cellIs" dxfId="64" priority="10" stopIfTrue="1" operator="equal">
      <formula>"NG"</formula>
    </cfRule>
    <cfRule type="cellIs" dxfId="63" priority="11" stopIfTrue="1" operator="equal">
      <formula>"NG-&gt;OK"</formula>
    </cfRule>
  </conditionalFormatting>
  <conditionalFormatting sqref="G31:H57">
    <cfRule type="cellIs" dxfId="62" priority="5" stopIfTrue="1" operator="equal">
      <formula>"OK"</formula>
    </cfRule>
    <cfRule type="cellIs" dxfId="61" priority="6" stopIfTrue="1" operator="equal">
      <formula>"NG"</formula>
    </cfRule>
    <cfRule type="cellIs" dxfId="60" priority="7" stopIfTrue="1" operator="equal">
      <formula>"NG-&gt;OK"</formula>
    </cfRule>
  </conditionalFormatting>
  <conditionalFormatting sqref="G4:H30">
    <cfRule type="cellIs" dxfId="59" priority="2" stopIfTrue="1" operator="equal">
      <formula>"OK"</formula>
    </cfRule>
    <cfRule type="cellIs" dxfId="58" priority="3" stopIfTrue="1" operator="equal">
      <formula>"NG"</formula>
    </cfRule>
    <cfRule type="cellIs" dxfId="57" priority="4" stopIfTrue="1" operator="equal">
      <formula>"NG-&gt;OK"</formula>
    </cfRule>
  </conditionalFormatting>
  <dataValidations count="1">
    <dataValidation type="list" allowBlank="1" showInputMessage="1" showErrorMessage="1" sqref="G3:H57" xr:uid="{AAEDE204-C283-48A4-81E6-C272562FF7B8}">
      <formula1>"-,OK,NG,NG-&gt;OK"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8D871-C1E2-40F6-98B8-1A014EE438BA}">
  <dimension ref="B2:Y10"/>
  <sheetViews>
    <sheetView showGridLines="0" workbookViewId="0"/>
  </sheetViews>
  <sheetFormatPr defaultRowHeight="13.15"/>
  <cols>
    <col min="2" max="2" width="6.75" customWidth="1"/>
    <col min="3" max="3" width="18.75" customWidth="1"/>
    <col min="4" max="4" width="15.25" customWidth="1"/>
    <col min="5" max="5" width="12.625" customWidth="1"/>
    <col min="7" max="7" width="21.75" customWidth="1"/>
    <col min="10" max="10" width="12.25" customWidth="1"/>
    <col min="13" max="13" width="11.625" customWidth="1"/>
  </cols>
  <sheetData>
    <row r="2" spans="2:25">
      <c r="L2" t="s">
        <v>181</v>
      </c>
    </row>
    <row r="3" spans="2:25">
      <c r="B3" s="75"/>
      <c r="C3" s="58"/>
      <c r="D3" s="170" t="s">
        <v>182</v>
      </c>
      <c r="E3" s="171"/>
      <c r="F3" s="179"/>
      <c r="G3" s="180"/>
      <c r="H3" s="58"/>
      <c r="I3" s="59"/>
      <c r="J3" s="60"/>
      <c r="L3" s="78" t="s">
        <v>183</v>
      </c>
      <c r="M3" s="78"/>
      <c r="N3" s="78" t="s">
        <v>183</v>
      </c>
      <c r="O3" s="78"/>
      <c r="P3" s="78"/>
      <c r="Q3" s="78"/>
      <c r="R3" s="78"/>
      <c r="S3" s="78"/>
      <c r="T3" s="78"/>
      <c r="U3" s="78"/>
      <c r="V3" s="78"/>
      <c r="W3" s="78"/>
      <c r="X3" s="78"/>
      <c r="Y3" s="78"/>
    </row>
    <row r="4" spans="2:25">
      <c r="B4" s="177" t="s">
        <v>184</v>
      </c>
      <c r="C4" s="177" t="s">
        <v>185</v>
      </c>
      <c r="D4" s="181" t="s">
        <v>186</v>
      </c>
      <c r="E4" s="181"/>
      <c r="F4" s="173" t="s">
        <v>96</v>
      </c>
      <c r="G4" s="174"/>
      <c r="H4" s="172" t="s">
        <v>97</v>
      </c>
      <c r="I4" s="172" t="s">
        <v>98</v>
      </c>
      <c r="J4" s="172" t="s">
        <v>99</v>
      </c>
      <c r="L4" s="78" t="s">
        <v>187</v>
      </c>
      <c r="M4" s="78"/>
      <c r="N4" s="78" t="s">
        <v>187</v>
      </c>
      <c r="O4" s="78"/>
      <c r="P4" s="78"/>
      <c r="Q4" s="78"/>
      <c r="R4" s="78"/>
      <c r="S4" s="78"/>
      <c r="T4" s="78"/>
      <c r="U4" s="78"/>
      <c r="V4" s="78"/>
      <c r="W4" s="78"/>
      <c r="X4" s="78"/>
      <c r="Y4" s="78"/>
    </row>
    <row r="5" spans="2:25">
      <c r="B5" s="178"/>
      <c r="C5" s="178"/>
      <c r="D5" s="77">
        <v>0</v>
      </c>
      <c r="E5" s="77">
        <v>1</v>
      </c>
      <c r="F5" s="175"/>
      <c r="G5" s="176"/>
      <c r="H5" s="172"/>
      <c r="I5" s="172"/>
      <c r="J5" s="172"/>
      <c r="L5" s="78" t="s">
        <v>188</v>
      </c>
      <c r="M5" s="78"/>
      <c r="N5" s="78" t="s">
        <v>188</v>
      </c>
      <c r="O5" s="78"/>
      <c r="P5" s="78"/>
      <c r="Q5" s="78"/>
      <c r="R5" s="78"/>
      <c r="S5" s="78"/>
      <c r="T5" s="78"/>
      <c r="U5" s="78"/>
      <c r="V5" s="78"/>
      <c r="W5" s="78"/>
      <c r="X5" s="78"/>
      <c r="Y5" s="78"/>
    </row>
    <row r="6" spans="2:25">
      <c r="B6" s="57">
        <v>1</v>
      </c>
      <c r="C6" s="168" t="s">
        <v>155</v>
      </c>
      <c r="D6" s="57" t="s">
        <v>189</v>
      </c>
      <c r="E6" s="57"/>
      <c r="F6" s="170" t="s">
        <v>190</v>
      </c>
      <c r="G6" s="171"/>
      <c r="H6" s="68" t="s">
        <v>61</v>
      </c>
      <c r="I6" s="69" t="s">
        <v>62</v>
      </c>
      <c r="J6" s="69" t="s">
        <v>103</v>
      </c>
      <c r="L6" s="78" t="s">
        <v>191</v>
      </c>
      <c r="M6" s="78"/>
      <c r="N6" s="78" t="s">
        <v>191</v>
      </c>
      <c r="O6" s="78"/>
      <c r="P6" s="78"/>
      <c r="Q6" s="78"/>
      <c r="R6" s="78"/>
      <c r="S6" s="78"/>
      <c r="T6" s="78"/>
      <c r="U6" s="78"/>
      <c r="V6" s="78"/>
      <c r="W6" s="78"/>
      <c r="X6" s="78"/>
      <c r="Y6" s="78"/>
    </row>
    <row r="7" spans="2:25">
      <c r="B7" s="57">
        <v>2</v>
      </c>
      <c r="C7" s="169"/>
      <c r="D7" s="57"/>
      <c r="E7" s="57" t="s">
        <v>189</v>
      </c>
      <c r="F7" s="170" t="s">
        <v>192</v>
      </c>
      <c r="G7" s="171"/>
      <c r="H7" s="68" t="s">
        <v>61</v>
      </c>
      <c r="I7" s="69" t="s">
        <v>62</v>
      </c>
      <c r="J7" s="69" t="s">
        <v>103</v>
      </c>
      <c r="L7" s="78" t="s">
        <v>193</v>
      </c>
      <c r="M7" s="78"/>
      <c r="N7" s="78" t="s">
        <v>193</v>
      </c>
      <c r="O7" s="78"/>
      <c r="P7" s="78"/>
      <c r="Q7" s="78"/>
      <c r="R7" s="78"/>
      <c r="S7" s="78"/>
      <c r="T7" s="78"/>
      <c r="U7" s="78"/>
      <c r="V7" s="78"/>
      <c r="W7" s="78"/>
      <c r="X7" s="78"/>
      <c r="Y7" s="78"/>
    </row>
    <row r="8" spans="2:25">
      <c r="B8" s="57">
        <v>3</v>
      </c>
      <c r="C8" s="168" t="s">
        <v>194</v>
      </c>
      <c r="D8" s="57" t="s">
        <v>189</v>
      </c>
      <c r="E8" s="57"/>
      <c r="F8" s="170" t="s">
        <v>195</v>
      </c>
      <c r="G8" s="171"/>
      <c r="H8" s="68" t="s">
        <v>61</v>
      </c>
      <c r="I8" s="69" t="s">
        <v>62</v>
      </c>
      <c r="J8" s="69" t="s">
        <v>103</v>
      </c>
      <c r="L8" s="78" t="s">
        <v>196</v>
      </c>
      <c r="M8" s="78"/>
      <c r="N8" s="78" t="s">
        <v>196</v>
      </c>
      <c r="O8" s="78"/>
      <c r="P8" s="78"/>
      <c r="Q8" s="78"/>
      <c r="R8" s="78"/>
      <c r="S8" s="78"/>
      <c r="T8" s="78"/>
      <c r="U8" s="78"/>
      <c r="V8" s="78"/>
      <c r="W8" s="78"/>
      <c r="X8" s="78"/>
      <c r="Y8" s="78"/>
    </row>
    <row r="9" spans="2:25">
      <c r="B9" s="57">
        <v>4</v>
      </c>
      <c r="C9" s="169"/>
      <c r="D9" s="57"/>
      <c r="E9" s="57" t="s">
        <v>189</v>
      </c>
      <c r="F9" s="170" t="s">
        <v>197</v>
      </c>
      <c r="G9" s="171"/>
      <c r="H9" s="68" t="s">
        <v>61</v>
      </c>
      <c r="I9" s="69" t="s">
        <v>62</v>
      </c>
      <c r="J9" s="69" t="s">
        <v>103</v>
      </c>
      <c r="M9" s="79"/>
      <c r="N9" s="79" t="s">
        <v>198</v>
      </c>
      <c r="O9" s="79"/>
      <c r="P9" s="79"/>
      <c r="Q9" s="79"/>
      <c r="R9" s="79"/>
      <c r="S9" s="79"/>
      <c r="T9" s="79"/>
      <c r="U9" s="79"/>
      <c r="V9" s="79"/>
      <c r="W9" s="79"/>
      <c r="X9" s="79"/>
      <c r="Y9" s="79"/>
    </row>
    <row r="10" spans="2:25">
      <c r="M10" s="79"/>
      <c r="N10" s="79" t="s">
        <v>199</v>
      </c>
      <c r="O10" s="79"/>
      <c r="P10" s="79"/>
      <c r="Q10" s="79"/>
      <c r="R10" s="79"/>
      <c r="S10" s="79"/>
      <c r="T10" s="79"/>
      <c r="U10" s="79"/>
      <c r="V10" s="79"/>
      <c r="W10" s="79"/>
      <c r="X10" s="79"/>
      <c r="Y10" s="79"/>
    </row>
  </sheetData>
  <mergeCells count="15">
    <mergeCell ref="J4:J5"/>
    <mergeCell ref="F4:G5"/>
    <mergeCell ref="B4:B5"/>
    <mergeCell ref="F3:G3"/>
    <mergeCell ref="D3:E3"/>
    <mergeCell ref="D4:E4"/>
    <mergeCell ref="H4:H5"/>
    <mergeCell ref="I4:I5"/>
    <mergeCell ref="C4:C5"/>
    <mergeCell ref="C6:C7"/>
    <mergeCell ref="C8:C9"/>
    <mergeCell ref="F7:G7"/>
    <mergeCell ref="F8:G8"/>
    <mergeCell ref="F9:G9"/>
    <mergeCell ref="F6:G6"/>
  </mergeCells>
  <conditionalFormatting sqref="H6">
    <cfRule type="cellIs" dxfId="56" priority="22" stopIfTrue="1" operator="equal">
      <formula>"OK"</formula>
    </cfRule>
    <cfRule type="cellIs" dxfId="55" priority="23" stopIfTrue="1" operator="equal">
      <formula>"NG"</formula>
    </cfRule>
    <cfRule type="cellIs" dxfId="54" priority="24" stopIfTrue="1" operator="equal">
      <formula>"NG-&gt;OK"</formula>
    </cfRule>
  </conditionalFormatting>
  <conditionalFormatting sqref="H8">
    <cfRule type="cellIs" dxfId="53" priority="7" stopIfTrue="1" operator="equal">
      <formula>"OK"</formula>
    </cfRule>
    <cfRule type="cellIs" dxfId="52" priority="8" stopIfTrue="1" operator="equal">
      <formula>"NG"</formula>
    </cfRule>
    <cfRule type="cellIs" dxfId="51" priority="9" stopIfTrue="1" operator="equal">
      <formula>"NG-&gt;OK"</formula>
    </cfRule>
  </conditionalFormatting>
  <conditionalFormatting sqref="H7">
    <cfRule type="cellIs" dxfId="50" priority="4" stopIfTrue="1" operator="equal">
      <formula>"OK"</formula>
    </cfRule>
    <cfRule type="cellIs" dxfId="49" priority="5" stopIfTrue="1" operator="equal">
      <formula>"NG"</formula>
    </cfRule>
    <cfRule type="cellIs" dxfId="48" priority="6" stopIfTrue="1" operator="equal">
      <formula>"NG-&gt;OK"</formula>
    </cfRule>
  </conditionalFormatting>
  <conditionalFormatting sqref="H9">
    <cfRule type="cellIs" dxfId="47" priority="1" stopIfTrue="1" operator="equal">
      <formula>"OK"</formula>
    </cfRule>
    <cfRule type="cellIs" dxfId="46" priority="2" stopIfTrue="1" operator="equal">
      <formula>"NG"</formula>
    </cfRule>
    <cfRule type="cellIs" dxfId="45" priority="3" stopIfTrue="1" operator="equal">
      <formula>"NG-&gt;OK"</formula>
    </cfRule>
  </conditionalFormatting>
  <dataValidations count="1">
    <dataValidation type="list" allowBlank="1" showInputMessage="1" showErrorMessage="1" sqref="H6:H9" xr:uid="{459FD7DB-A455-4615-93F3-B4CCF0C9A1E1}">
      <formula1>"-,OK,NG,NG-&gt;OK"</formula1>
    </dataValidation>
  </dataValidation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589877-5A57-4321-BECE-E1048A84FBDC}">
  <dimension ref="B3:AC27"/>
  <sheetViews>
    <sheetView showGridLines="0" workbookViewId="0">
      <selection activeCell="F31" sqref="F31"/>
    </sheetView>
  </sheetViews>
  <sheetFormatPr defaultRowHeight="13.15"/>
  <cols>
    <col min="2" max="2" width="7" customWidth="1"/>
    <col min="3" max="3" width="10.875" customWidth="1"/>
    <col min="7" max="7" width="1.875" customWidth="1"/>
    <col min="9" max="9" width="1.625" customWidth="1"/>
    <col min="11" max="11" width="2.25" customWidth="1"/>
    <col min="12" max="12" width="8.875" customWidth="1"/>
    <col min="15" max="15" width="2.25" customWidth="1"/>
    <col min="16" max="16" width="11.875" customWidth="1"/>
    <col min="24" max="24" width="2.625" customWidth="1"/>
    <col min="26" max="26" width="4.5" customWidth="1"/>
    <col min="29" max="29" width="12.375" customWidth="1"/>
  </cols>
  <sheetData>
    <row r="3" spans="2:29">
      <c r="B3" s="77" t="s">
        <v>94</v>
      </c>
      <c r="C3" s="182" t="s">
        <v>101</v>
      </c>
      <c r="D3" s="182"/>
      <c r="E3" s="182"/>
      <c r="F3" s="182"/>
      <c r="G3" s="182"/>
      <c r="H3" s="182"/>
      <c r="I3" s="182"/>
      <c r="J3" s="182"/>
      <c r="K3" s="182"/>
      <c r="L3" s="182"/>
      <c r="M3" s="182"/>
      <c r="N3" s="183"/>
      <c r="O3" s="184" t="s">
        <v>200</v>
      </c>
      <c r="P3" s="185"/>
      <c r="Q3" s="185"/>
      <c r="R3" s="185"/>
      <c r="S3" s="185"/>
      <c r="T3" s="185"/>
      <c r="U3" s="185"/>
      <c r="V3" s="185"/>
      <c r="W3" s="185"/>
      <c r="X3" s="185"/>
      <c r="Y3" s="185"/>
      <c r="Z3" s="186"/>
      <c r="AA3" s="115" t="s">
        <v>97</v>
      </c>
      <c r="AB3" s="115" t="s">
        <v>98</v>
      </c>
      <c r="AC3" s="116" t="s">
        <v>99</v>
      </c>
    </row>
    <row r="4" spans="2:29" ht="8.4499999999999993" customHeight="1">
      <c r="B4" s="76"/>
      <c r="C4" s="85"/>
      <c r="D4" s="86"/>
      <c r="E4" s="86"/>
      <c r="F4" s="86"/>
      <c r="G4" s="86"/>
      <c r="H4" s="86"/>
      <c r="I4" s="86"/>
      <c r="J4" s="86"/>
      <c r="K4" s="86"/>
      <c r="L4" s="86"/>
      <c r="M4" s="86"/>
      <c r="N4" s="87"/>
      <c r="O4" s="94"/>
      <c r="P4" s="95"/>
      <c r="Q4" s="95"/>
      <c r="R4" s="95"/>
      <c r="S4" s="95"/>
      <c r="T4" s="95"/>
      <c r="U4" s="95"/>
      <c r="V4" s="95"/>
      <c r="W4" s="95"/>
      <c r="X4" s="95"/>
      <c r="Y4" s="95"/>
      <c r="Z4" s="96"/>
      <c r="AA4" s="136" t="s">
        <v>61</v>
      </c>
      <c r="AB4" s="136" t="s">
        <v>62</v>
      </c>
      <c r="AC4" s="139">
        <v>44383</v>
      </c>
    </row>
    <row r="5" spans="2:29">
      <c r="B5" s="82" t="s">
        <v>201</v>
      </c>
      <c r="C5" s="88" t="s">
        <v>202</v>
      </c>
      <c r="J5" t="s">
        <v>127</v>
      </c>
      <c r="N5" s="89"/>
      <c r="O5" s="88"/>
      <c r="P5" t="s">
        <v>203</v>
      </c>
      <c r="W5" t="s">
        <v>127</v>
      </c>
      <c r="Z5" s="89"/>
      <c r="AA5" s="136"/>
      <c r="AB5" s="136"/>
      <c r="AC5" s="136"/>
    </row>
    <row r="6" spans="2:29" ht="14.45">
      <c r="B6" s="83"/>
      <c r="C6" s="88" t="s">
        <v>204</v>
      </c>
      <c r="L6" t="s">
        <v>128</v>
      </c>
      <c r="N6" s="89"/>
      <c r="O6" s="88"/>
      <c r="P6" t="s">
        <v>205</v>
      </c>
      <c r="Y6" t="s">
        <v>128</v>
      </c>
      <c r="Z6" s="89"/>
      <c r="AA6" s="136"/>
      <c r="AB6" s="136"/>
      <c r="AC6" s="136"/>
    </row>
    <row r="7" spans="2:29">
      <c r="B7" s="83"/>
      <c r="C7" s="88" t="s">
        <v>206</v>
      </c>
      <c r="L7" s="90" t="s">
        <v>129</v>
      </c>
      <c r="N7" s="89"/>
      <c r="O7" s="88"/>
      <c r="P7" t="s">
        <v>207</v>
      </c>
      <c r="Y7" t="s">
        <v>129</v>
      </c>
      <c r="Z7" s="89"/>
      <c r="AA7" s="136"/>
      <c r="AB7" s="136"/>
      <c r="AC7" s="136"/>
    </row>
    <row r="8" spans="2:29">
      <c r="B8" s="83"/>
      <c r="C8" s="88"/>
      <c r="L8" t="s">
        <v>130</v>
      </c>
      <c r="N8" s="89"/>
      <c r="O8" s="88"/>
      <c r="Y8" t="s">
        <v>130</v>
      </c>
      <c r="Z8" s="89"/>
      <c r="AA8" s="136"/>
      <c r="AB8" s="136"/>
      <c r="AC8" s="136"/>
    </row>
    <row r="9" spans="2:29">
      <c r="B9" s="83"/>
      <c r="C9" s="88" t="s">
        <v>208</v>
      </c>
      <c r="L9" s="90" t="s">
        <v>131</v>
      </c>
      <c r="N9" s="89"/>
      <c r="O9" s="88"/>
      <c r="P9" t="s">
        <v>209</v>
      </c>
      <c r="Y9" t="s">
        <v>131</v>
      </c>
      <c r="Z9" s="89"/>
      <c r="AA9" s="136"/>
      <c r="AB9" s="136"/>
      <c r="AC9" s="136"/>
    </row>
    <row r="10" spans="2:29">
      <c r="B10" s="83"/>
      <c r="C10" s="88" t="s">
        <v>210</v>
      </c>
      <c r="N10" s="89"/>
      <c r="O10" s="88"/>
      <c r="P10" t="s">
        <v>211</v>
      </c>
      <c r="Z10" s="89"/>
      <c r="AA10" s="136"/>
      <c r="AB10" s="136"/>
      <c r="AC10" s="136"/>
    </row>
    <row r="11" spans="2:29">
      <c r="B11" s="83"/>
      <c r="C11" s="88" t="s">
        <v>212</v>
      </c>
      <c r="N11" s="89"/>
      <c r="O11" s="88"/>
      <c r="P11" t="s">
        <v>213</v>
      </c>
      <c r="Z11" s="89"/>
      <c r="AA11" s="136"/>
      <c r="AB11" s="136"/>
      <c r="AC11" s="136"/>
    </row>
    <row r="12" spans="2:29">
      <c r="B12" s="83"/>
      <c r="C12" s="88"/>
      <c r="N12" s="89"/>
      <c r="O12" s="88"/>
      <c r="Z12" s="89"/>
      <c r="AA12" s="136"/>
      <c r="AB12" s="136"/>
      <c r="AC12" s="136"/>
    </row>
    <row r="13" spans="2:29">
      <c r="B13" s="83"/>
      <c r="C13" s="88" t="s">
        <v>214</v>
      </c>
      <c r="D13" s="58" t="s">
        <v>215</v>
      </c>
      <c r="E13" s="59"/>
      <c r="F13" s="59"/>
      <c r="G13" s="59"/>
      <c r="H13" s="59"/>
      <c r="I13" s="59"/>
      <c r="J13" s="59"/>
      <c r="K13" s="59"/>
      <c r="L13" s="60"/>
      <c r="N13" s="89"/>
      <c r="O13" s="88"/>
      <c r="P13" t="s">
        <v>214</v>
      </c>
      <c r="Q13" s="58"/>
      <c r="R13" s="59"/>
      <c r="S13" s="59"/>
      <c r="T13" s="59"/>
      <c r="U13" s="59"/>
      <c r="V13" s="59"/>
      <c r="W13" s="60"/>
      <c r="Z13" s="89"/>
      <c r="AA13" s="136"/>
      <c r="AB13" s="136"/>
      <c r="AC13" s="136"/>
    </row>
    <row r="14" spans="2:29" ht="6" customHeight="1">
      <c r="B14" s="83"/>
      <c r="C14" s="88"/>
      <c r="N14" s="89"/>
      <c r="O14" s="88"/>
      <c r="Z14" s="89"/>
      <c r="AA14" s="136"/>
      <c r="AB14" s="136"/>
      <c r="AC14" s="136"/>
    </row>
    <row r="15" spans="2:29">
      <c r="B15" s="83"/>
      <c r="C15" s="97" t="s">
        <v>216</v>
      </c>
      <c r="E15" s="58" t="s">
        <v>217</v>
      </c>
      <c r="F15" s="59"/>
      <c r="G15" s="60"/>
      <c r="N15" s="89"/>
      <c r="O15" s="88"/>
      <c r="P15" s="98" t="s">
        <v>216</v>
      </c>
      <c r="R15" s="58"/>
      <c r="S15" s="59"/>
      <c r="T15" s="60"/>
      <c r="Z15" s="89"/>
      <c r="AA15" s="136"/>
      <c r="AB15" s="136"/>
      <c r="AC15" s="136"/>
    </row>
    <row r="16" spans="2:29">
      <c r="B16" s="83"/>
      <c r="C16" s="88"/>
      <c r="N16" s="89"/>
      <c r="O16" s="88"/>
      <c r="Z16" s="89"/>
      <c r="AA16" s="136"/>
      <c r="AB16" s="136"/>
      <c r="AC16" s="136"/>
    </row>
    <row r="17" spans="2:29">
      <c r="B17" s="83"/>
      <c r="C17" s="88" t="s">
        <v>218</v>
      </c>
      <c r="D17" s="58" t="s">
        <v>219</v>
      </c>
      <c r="E17" s="59"/>
      <c r="F17" s="60"/>
      <c r="N17" s="89"/>
      <c r="O17" s="88"/>
      <c r="P17" t="s">
        <v>218</v>
      </c>
      <c r="Q17" s="58"/>
      <c r="R17" s="59"/>
      <c r="S17" s="60"/>
      <c r="Z17" s="89"/>
      <c r="AA17" s="136"/>
      <c r="AB17" s="136"/>
      <c r="AC17" s="136"/>
    </row>
    <row r="18" spans="2:29" ht="7.9" customHeight="1">
      <c r="B18" s="83"/>
      <c r="C18" s="88"/>
      <c r="N18" s="89"/>
      <c r="O18" s="88"/>
      <c r="Z18" s="89"/>
      <c r="AA18" s="136"/>
      <c r="AB18" s="136"/>
      <c r="AC18" s="136"/>
    </row>
    <row r="19" spans="2:29">
      <c r="B19" s="83"/>
      <c r="C19" s="88" t="s">
        <v>220</v>
      </c>
      <c r="D19" s="75">
        <v>123</v>
      </c>
      <c r="E19" t="s">
        <v>221</v>
      </c>
      <c r="N19" s="89"/>
      <c r="O19" s="88"/>
      <c r="P19" t="s">
        <v>222</v>
      </c>
      <c r="Q19" s="75"/>
      <c r="R19" t="s">
        <v>223</v>
      </c>
      <c r="Z19" s="89"/>
      <c r="AA19" s="136"/>
      <c r="AB19" s="136"/>
      <c r="AC19" s="136"/>
    </row>
    <row r="20" spans="2:29" ht="6.6" customHeight="1">
      <c r="B20" s="83"/>
      <c r="C20" s="88"/>
      <c r="N20" s="89"/>
      <c r="O20" s="88"/>
      <c r="Z20" s="89"/>
      <c r="AA20" s="136"/>
      <c r="AB20" s="136"/>
      <c r="AC20" s="136"/>
    </row>
    <row r="21" spans="2:29">
      <c r="B21" s="83"/>
      <c r="C21" s="88" t="s">
        <v>224</v>
      </c>
      <c r="D21" s="75">
        <v>123</v>
      </c>
      <c r="E21" t="s">
        <v>225</v>
      </c>
      <c r="F21" s="75">
        <v>123</v>
      </c>
      <c r="N21" s="89"/>
      <c r="O21" s="88"/>
      <c r="P21" t="s">
        <v>226</v>
      </c>
      <c r="Q21" s="75"/>
      <c r="R21" t="s">
        <v>225</v>
      </c>
      <c r="S21" s="75"/>
      <c r="Z21" s="89"/>
      <c r="AA21" s="136"/>
      <c r="AB21" s="136"/>
      <c r="AC21" s="136"/>
    </row>
    <row r="22" spans="2:29" ht="7.15" customHeight="1">
      <c r="B22" s="83"/>
      <c r="C22" s="88"/>
      <c r="N22" s="89"/>
      <c r="O22" s="88"/>
      <c r="Z22" s="89"/>
      <c r="AA22" s="136"/>
      <c r="AB22" s="136"/>
      <c r="AC22" s="136"/>
    </row>
    <row r="23" spans="2:29">
      <c r="B23" s="83"/>
      <c r="C23" s="88" t="s">
        <v>227</v>
      </c>
      <c r="D23" s="75">
        <v>123</v>
      </c>
      <c r="F23" s="75">
        <v>123</v>
      </c>
      <c r="H23" s="75">
        <v>123</v>
      </c>
      <c r="J23" s="75">
        <v>123</v>
      </c>
      <c r="L23" s="75">
        <v>123</v>
      </c>
      <c r="N23" s="89"/>
      <c r="O23" s="88"/>
      <c r="P23" t="s">
        <v>227</v>
      </c>
      <c r="Q23" s="75"/>
      <c r="S23" s="75"/>
      <c r="U23" s="75"/>
      <c r="W23" s="75"/>
      <c r="Y23" s="75"/>
      <c r="Z23" s="89"/>
      <c r="AA23" s="136"/>
      <c r="AB23" s="136"/>
      <c r="AC23" s="136"/>
    </row>
    <row r="24" spans="2:29" ht="7.15" customHeight="1">
      <c r="B24" s="83"/>
      <c r="C24" s="88"/>
      <c r="N24" s="89"/>
      <c r="O24" s="88"/>
      <c r="Z24" s="89"/>
      <c r="AA24" s="136"/>
      <c r="AB24" s="136"/>
      <c r="AC24" s="136"/>
    </row>
    <row r="25" spans="2:29">
      <c r="B25" s="83"/>
      <c r="C25" s="88"/>
      <c r="D25" s="75">
        <v>123</v>
      </c>
      <c r="F25" s="75">
        <v>123</v>
      </c>
      <c r="H25" s="75">
        <v>123</v>
      </c>
      <c r="J25" s="75">
        <v>123</v>
      </c>
      <c r="L25" s="75">
        <v>123</v>
      </c>
      <c r="N25" s="89"/>
      <c r="O25" s="88"/>
      <c r="Q25" s="75"/>
      <c r="S25" s="75"/>
      <c r="U25" s="75"/>
      <c r="W25" s="75"/>
      <c r="Y25" s="75"/>
      <c r="Z25" s="89"/>
      <c r="AA25" s="136"/>
      <c r="AB25" s="136"/>
      <c r="AC25" s="136"/>
    </row>
    <row r="26" spans="2:29">
      <c r="B26" s="83"/>
      <c r="C26" s="88"/>
      <c r="N26" s="89"/>
      <c r="O26" s="88"/>
      <c r="Z26" s="89"/>
      <c r="AA26" s="136"/>
      <c r="AB26" s="136"/>
      <c r="AC26" s="136"/>
    </row>
    <row r="27" spans="2:29">
      <c r="B27" s="84"/>
      <c r="C27" s="91"/>
      <c r="D27" s="92"/>
      <c r="E27" s="92"/>
      <c r="F27" s="92"/>
      <c r="G27" s="92"/>
      <c r="H27" s="92"/>
      <c r="I27" s="92"/>
      <c r="J27" s="92"/>
      <c r="K27" s="92"/>
      <c r="L27" s="92"/>
      <c r="M27" s="92"/>
      <c r="N27" s="93"/>
      <c r="O27" s="91"/>
      <c r="P27" s="92"/>
      <c r="Q27" s="92"/>
      <c r="R27" s="92"/>
      <c r="S27" s="92"/>
      <c r="T27" s="92"/>
      <c r="U27" s="92"/>
      <c r="V27" s="92"/>
      <c r="W27" s="92"/>
      <c r="X27" s="92"/>
      <c r="Y27" s="92"/>
      <c r="Z27" s="93"/>
      <c r="AA27" s="136"/>
      <c r="AB27" s="136"/>
      <c r="AC27" s="136"/>
    </row>
  </sheetData>
  <mergeCells count="5">
    <mergeCell ref="C3:N3"/>
    <mergeCell ref="O3:Z3"/>
    <mergeCell ref="AA4:AA27"/>
    <mergeCell ref="AB4:AB27"/>
    <mergeCell ref="AC4:AC27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207336-7922-4ED8-A647-C656F7167C1C}">
  <dimension ref="B3:Y22"/>
  <sheetViews>
    <sheetView showGridLines="0" workbookViewId="0"/>
  </sheetViews>
  <sheetFormatPr defaultRowHeight="13.15"/>
  <cols>
    <col min="3" max="3" width="10.75" customWidth="1"/>
    <col min="4" max="4" width="10.25" customWidth="1"/>
    <col min="5" max="5" width="24.125" customWidth="1"/>
    <col min="7" max="7" width="21.75" customWidth="1"/>
    <col min="8" max="8" width="18.25" customWidth="1"/>
    <col min="16" max="16" width="15.25" customWidth="1"/>
    <col min="17" max="17" width="20" customWidth="1"/>
    <col min="18" max="18" width="26.5" customWidth="1"/>
    <col min="19" max="19" width="18.625" customWidth="1"/>
    <col min="20" max="20" width="22.5" customWidth="1"/>
    <col min="21" max="21" width="115.75" customWidth="1"/>
    <col min="22" max="22" width="15.5" customWidth="1"/>
    <col min="25" max="25" width="14.125" customWidth="1"/>
  </cols>
  <sheetData>
    <row r="3" spans="2:25">
      <c r="B3" s="75"/>
      <c r="C3" s="170" t="s">
        <v>182</v>
      </c>
      <c r="D3" s="197"/>
      <c r="E3" s="197"/>
      <c r="F3" s="197"/>
      <c r="G3" s="197"/>
      <c r="H3" s="197"/>
      <c r="I3" s="197"/>
      <c r="J3" s="197"/>
      <c r="K3" s="197"/>
      <c r="L3" s="197"/>
      <c r="M3" s="197"/>
      <c r="N3" s="197"/>
      <c r="O3" s="171"/>
      <c r="P3" s="170" t="s">
        <v>96</v>
      </c>
      <c r="Q3" s="197"/>
      <c r="R3" s="197"/>
      <c r="S3" s="197"/>
      <c r="T3" s="197"/>
      <c r="U3" s="197"/>
      <c r="V3" s="171"/>
      <c r="W3" s="58"/>
      <c r="X3" s="59"/>
      <c r="Y3" s="60"/>
    </row>
    <row r="4" spans="2:25">
      <c r="B4" s="168" t="s">
        <v>94</v>
      </c>
      <c r="C4" s="181" t="s">
        <v>123</v>
      </c>
      <c r="D4" s="181"/>
      <c r="E4" s="80" t="s">
        <v>228</v>
      </c>
      <c r="F4" s="193" t="s">
        <v>194</v>
      </c>
      <c r="G4" s="194"/>
      <c r="H4" s="194"/>
      <c r="I4" s="194"/>
      <c r="J4" s="194"/>
      <c r="K4" s="194"/>
      <c r="L4" s="194"/>
      <c r="M4" s="194"/>
      <c r="N4" s="194"/>
      <c r="O4" s="195"/>
      <c r="P4" s="198" t="s">
        <v>229</v>
      </c>
      <c r="Q4" s="199"/>
      <c r="R4" s="199"/>
      <c r="S4" s="199"/>
      <c r="T4" s="200"/>
      <c r="U4" s="107" t="s">
        <v>230</v>
      </c>
      <c r="V4" s="108" t="s">
        <v>231</v>
      </c>
      <c r="W4" s="187" t="s">
        <v>97</v>
      </c>
      <c r="X4" s="187" t="s">
        <v>98</v>
      </c>
      <c r="Y4" s="189" t="s">
        <v>99</v>
      </c>
    </row>
    <row r="5" spans="2:25">
      <c r="B5" s="169"/>
      <c r="C5" s="99" t="s">
        <v>125</v>
      </c>
      <c r="D5" s="99" t="s">
        <v>126</v>
      </c>
      <c r="E5" s="100"/>
      <c r="F5" s="102" t="s">
        <v>232</v>
      </c>
      <c r="G5" s="101" t="s">
        <v>233</v>
      </c>
      <c r="H5" s="101" t="s">
        <v>234</v>
      </c>
      <c r="I5" s="201" t="s">
        <v>235</v>
      </c>
      <c r="J5" s="201"/>
      <c r="K5" s="191" t="s">
        <v>236</v>
      </c>
      <c r="L5" s="192"/>
      <c r="M5" s="191" t="s">
        <v>237</v>
      </c>
      <c r="N5" s="196"/>
      <c r="O5" s="192"/>
      <c r="P5" s="104" t="s">
        <v>238</v>
      </c>
      <c r="Q5" s="104" t="s">
        <v>228</v>
      </c>
      <c r="R5" s="104" t="s">
        <v>239</v>
      </c>
      <c r="S5" s="104" t="s">
        <v>240</v>
      </c>
      <c r="T5" s="104" t="s">
        <v>241</v>
      </c>
      <c r="U5" s="105" t="s">
        <v>242</v>
      </c>
      <c r="V5" s="109"/>
      <c r="W5" s="188"/>
      <c r="X5" s="188"/>
      <c r="Y5" s="190"/>
    </row>
    <row r="6" spans="2:25">
      <c r="B6" s="57">
        <v>1</v>
      </c>
      <c r="C6" s="57" t="s">
        <v>189</v>
      </c>
      <c r="D6" s="57"/>
      <c r="E6" s="57" t="s">
        <v>232</v>
      </c>
      <c r="F6" s="57" t="s">
        <v>189</v>
      </c>
      <c r="G6" s="57"/>
      <c r="H6" s="57"/>
      <c r="I6" s="75"/>
      <c r="J6" s="75" t="s">
        <v>243</v>
      </c>
      <c r="K6" s="75"/>
      <c r="L6" s="75"/>
      <c r="M6" s="75"/>
      <c r="N6" s="75"/>
      <c r="O6" s="75"/>
      <c r="P6" s="57" t="s">
        <v>244</v>
      </c>
      <c r="Q6" s="57" t="s">
        <v>245</v>
      </c>
      <c r="R6" s="57" t="s">
        <v>245</v>
      </c>
      <c r="S6" s="57" t="s">
        <v>245</v>
      </c>
      <c r="T6" s="57" t="s">
        <v>245</v>
      </c>
      <c r="U6" s="75" t="s">
        <v>246</v>
      </c>
      <c r="V6" s="110" t="s">
        <v>247</v>
      </c>
      <c r="W6" s="112" t="s">
        <v>61</v>
      </c>
      <c r="X6" s="113" t="s">
        <v>62</v>
      </c>
      <c r="Y6" s="114">
        <v>44383</v>
      </c>
    </row>
    <row r="7" spans="2:25">
      <c r="B7" s="57">
        <v>2</v>
      </c>
      <c r="C7" s="57" t="s">
        <v>189</v>
      </c>
      <c r="D7" s="57"/>
      <c r="E7" s="57" t="s">
        <v>217</v>
      </c>
      <c r="F7" s="57" t="s">
        <v>189</v>
      </c>
      <c r="G7" s="57"/>
      <c r="H7" s="57"/>
      <c r="I7" s="75"/>
      <c r="J7" s="75" t="s">
        <v>243</v>
      </c>
      <c r="K7" s="75"/>
      <c r="L7" s="75"/>
      <c r="M7" s="75"/>
      <c r="N7" s="75"/>
      <c r="O7" s="75"/>
      <c r="P7" s="57" t="s">
        <v>232</v>
      </c>
      <c r="Q7" s="57" t="s">
        <v>232</v>
      </c>
      <c r="R7" s="57" t="s">
        <v>232</v>
      </c>
      <c r="S7" s="57" t="s">
        <v>232</v>
      </c>
      <c r="T7" s="57" t="s">
        <v>232</v>
      </c>
      <c r="U7" s="75" t="s">
        <v>248</v>
      </c>
      <c r="V7" s="111" t="s">
        <v>249</v>
      </c>
      <c r="W7" s="112" t="s">
        <v>61</v>
      </c>
      <c r="X7" s="113" t="s">
        <v>62</v>
      </c>
      <c r="Y7" s="114">
        <v>44383</v>
      </c>
    </row>
    <row r="8" spans="2:25">
      <c r="B8" s="57">
        <v>3</v>
      </c>
      <c r="C8" s="57" t="s">
        <v>189</v>
      </c>
      <c r="D8" s="57"/>
      <c r="E8" s="57" t="s">
        <v>250</v>
      </c>
      <c r="F8" s="57" t="s">
        <v>189</v>
      </c>
      <c r="G8" s="57"/>
      <c r="H8" s="57"/>
      <c r="I8" s="75"/>
      <c r="J8" s="75" t="s">
        <v>243</v>
      </c>
      <c r="K8" s="75"/>
      <c r="L8" s="75"/>
      <c r="M8" s="75"/>
      <c r="N8" s="75"/>
      <c r="O8" s="75"/>
      <c r="P8" s="57" t="s">
        <v>244</v>
      </c>
      <c r="Q8" s="75" t="s">
        <v>250</v>
      </c>
      <c r="R8" s="57" t="s">
        <v>245</v>
      </c>
      <c r="S8" s="57" t="s">
        <v>245</v>
      </c>
      <c r="T8" s="57" t="s">
        <v>245</v>
      </c>
      <c r="U8" s="75" t="s">
        <v>251</v>
      </c>
      <c r="V8" s="110" t="s">
        <v>247</v>
      </c>
      <c r="W8" s="112" t="s">
        <v>61</v>
      </c>
      <c r="X8" s="113" t="s">
        <v>62</v>
      </c>
      <c r="Y8" s="114">
        <v>44383</v>
      </c>
    </row>
    <row r="9" spans="2:25">
      <c r="B9" s="57">
        <v>4</v>
      </c>
      <c r="C9" s="57" t="s">
        <v>189</v>
      </c>
      <c r="D9" s="57"/>
      <c r="E9" s="57" t="s">
        <v>232</v>
      </c>
      <c r="F9" s="57"/>
      <c r="G9" s="57" t="s">
        <v>189</v>
      </c>
      <c r="H9" s="57"/>
      <c r="I9" s="106" t="s">
        <v>252</v>
      </c>
      <c r="J9" s="75" t="s">
        <v>243</v>
      </c>
      <c r="K9" s="75"/>
      <c r="L9" s="75"/>
      <c r="M9" s="75"/>
      <c r="N9" s="75"/>
      <c r="O9" s="75"/>
      <c r="P9" s="57" t="s">
        <v>244</v>
      </c>
      <c r="Q9" s="57" t="s">
        <v>245</v>
      </c>
      <c r="R9" s="57" t="s">
        <v>253</v>
      </c>
      <c r="S9" s="57" t="s">
        <v>245</v>
      </c>
      <c r="T9" s="57" t="s">
        <v>245</v>
      </c>
      <c r="U9" s="75" t="s">
        <v>254</v>
      </c>
      <c r="V9" s="110" t="s">
        <v>247</v>
      </c>
      <c r="W9" s="112" t="s">
        <v>61</v>
      </c>
      <c r="X9" s="113" t="s">
        <v>62</v>
      </c>
      <c r="Y9" s="114">
        <v>44383</v>
      </c>
    </row>
    <row r="10" spans="2:25">
      <c r="B10" s="57">
        <v>5</v>
      </c>
      <c r="C10" s="57" t="s">
        <v>189</v>
      </c>
      <c r="D10" s="57"/>
      <c r="E10" s="57" t="s">
        <v>232</v>
      </c>
      <c r="F10" s="57"/>
      <c r="G10" s="57" t="s">
        <v>189</v>
      </c>
      <c r="H10" s="57"/>
      <c r="I10" s="75" t="s">
        <v>255</v>
      </c>
      <c r="J10" s="75" t="s">
        <v>256</v>
      </c>
      <c r="K10" s="75"/>
      <c r="L10" s="75"/>
      <c r="M10" s="75"/>
      <c r="N10" s="75"/>
      <c r="O10" s="75"/>
      <c r="P10" s="57" t="s">
        <v>244</v>
      </c>
      <c r="Q10" s="57" t="s">
        <v>245</v>
      </c>
      <c r="R10" s="57" t="s">
        <v>257</v>
      </c>
      <c r="S10" s="57" t="s">
        <v>245</v>
      </c>
      <c r="T10" s="57" t="s">
        <v>245</v>
      </c>
      <c r="U10" s="75" t="s">
        <v>258</v>
      </c>
      <c r="V10" s="110" t="s">
        <v>247</v>
      </c>
      <c r="W10" s="112" t="s">
        <v>61</v>
      </c>
      <c r="X10" s="113" t="s">
        <v>62</v>
      </c>
      <c r="Y10" s="114">
        <v>44383</v>
      </c>
    </row>
    <row r="11" spans="2:25">
      <c r="B11" s="57">
        <v>6</v>
      </c>
      <c r="C11" s="57" t="s">
        <v>189</v>
      </c>
      <c r="D11" s="57"/>
      <c r="E11" s="57" t="s">
        <v>232</v>
      </c>
      <c r="F11" s="57"/>
      <c r="G11" s="57" t="s">
        <v>189</v>
      </c>
      <c r="H11" s="57"/>
      <c r="I11" s="106" t="s">
        <v>106</v>
      </c>
      <c r="J11" s="75" t="s">
        <v>259</v>
      </c>
      <c r="K11" s="75"/>
      <c r="L11" s="75"/>
      <c r="M11" s="75"/>
      <c r="N11" s="75"/>
      <c r="O11" s="75"/>
      <c r="P11" s="57" t="s">
        <v>244</v>
      </c>
      <c r="Q11" s="57" t="s">
        <v>245</v>
      </c>
      <c r="R11" s="57" t="s">
        <v>260</v>
      </c>
      <c r="S11" s="57" t="s">
        <v>245</v>
      </c>
      <c r="T11" s="57" t="s">
        <v>245</v>
      </c>
      <c r="U11" s="75" t="s">
        <v>261</v>
      </c>
      <c r="V11" s="110" t="s">
        <v>247</v>
      </c>
      <c r="W11" s="112" t="s">
        <v>61</v>
      </c>
      <c r="X11" s="113" t="s">
        <v>62</v>
      </c>
      <c r="Y11" s="114">
        <v>44383</v>
      </c>
    </row>
    <row r="12" spans="2:25">
      <c r="B12" s="57">
        <v>7</v>
      </c>
      <c r="C12" s="57" t="s">
        <v>189</v>
      </c>
      <c r="D12" s="57"/>
      <c r="E12" s="57" t="s">
        <v>232</v>
      </c>
      <c r="F12" s="57"/>
      <c r="G12" s="57" t="s">
        <v>189</v>
      </c>
      <c r="H12" s="57"/>
      <c r="I12" s="106"/>
      <c r="J12" s="75"/>
      <c r="K12" s="75" t="s">
        <v>262</v>
      </c>
      <c r="L12" s="75" t="s">
        <v>263</v>
      </c>
      <c r="M12" s="75"/>
      <c r="N12" s="75"/>
      <c r="O12" s="75"/>
      <c r="P12" s="57" t="s">
        <v>244</v>
      </c>
      <c r="Q12" s="57" t="s">
        <v>245</v>
      </c>
      <c r="R12" s="124" t="s">
        <v>264</v>
      </c>
      <c r="S12" s="57" t="s">
        <v>245</v>
      </c>
      <c r="T12" s="57" t="s">
        <v>245</v>
      </c>
      <c r="U12" s="75" t="s">
        <v>265</v>
      </c>
      <c r="V12" s="110" t="s">
        <v>247</v>
      </c>
      <c r="W12" s="112" t="s">
        <v>61</v>
      </c>
      <c r="X12" s="113" t="s">
        <v>62</v>
      </c>
      <c r="Y12" s="114">
        <v>44383</v>
      </c>
    </row>
    <row r="13" spans="2:25">
      <c r="B13" s="57">
        <v>8</v>
      </c>
      <c r="C13" s="57" t="s">
        <v>189</v>
      </c>
      <c r="D13" s="57"/>
      <c r="E13" s="57" t="s">
        <v>232</v>
      </c>
      <c r="F13" s="57"/>
      <c r="G13" s="57" t="s">
        <v>189</v>
      </c>
      <c r="H13" s="57"/>
      <c r="I13" s="106"/>
      <c r="J13" s="75"/>
      <c r="K13" s="75"/>
      <c r="L13" s="75"/>
      <c r="M13" s="75" t="s">
        <v>266</v>
      </c>
      <c r="N13" s="75" t="s">
        <v>267</v>
      </c>
      <c r="O13" s="75" t="s">
        <v>268</v>
      </c>
      <c r="P13" s="57" t="s">
        <v>244</v>
      </c>
      <c r="Q13" s="57" t="s">
        <v>245</v>
      </c>
      <c r="R13" s="103" t="s">
        <v>269</v>
      </c>
      <c r="S13" s="57" t="s">
        <v>245</v>
      </c>
      <c r="T13" s="57" t="s">
        <v>245</v>
      </c>
      <c r="U13" s="75" t="s">
        <v>270</v>
      </c>
      <c r="V13" s="110" t="s">
        <v>247</v>
      </c>
      <c r="W13" s="112" t="s">
        <v>61</v>
      </c>
      <c r="X13" s="113" t="s">
        <v>62</v>
      </c>
      <c r="Y13" s="114">
        <v>44383</v>
      </c>
    </row>
    <row r="14" spans="2:25">
      <c r="B14" s="57">
        <v>9</v>
      </c>
      <c r="C14" s="57" t="s">
        <v>189</v>
      </c>
      <c r="D14" s="57"/>
      <c r="E14" s="57" t="s">
        <v>232</v>
      </c>
      <c r="F14" s="57"/>
      <c r="G14" s="57"/>
      <c r="H14" s="57" t="s">
        <v>189</v>
      </c>
      <c r="I14" s="106" t="s">
        <v>104</v>
      </c>
      <c r="J14" s="75" t="s">
        <v>243</v>
      </c>
      <c r="K14" s="75"/>
      <c r="L14" s="75"/>
      <c r="M14" s="75"/>
      <c r="N14" s="75"/>
      <c r="O14" s="75"/>
      <c r="P14" s="57" t="s">
        <v>244</v>
      </c>
      <c r="Q14" s="57" t="s">
        <v>245</v>
      </c>
      <c r="R14" s="57" t="s">
        <v>245</v>
      </c>
      <c r="S14" s="57" t="s">
        <v>245</v>
      </c>
      <c r="T14" s="57" t="s">
        <v>271</v>
      </c>
      <c r="U14" s="75" t="s">
        <v>272</v>
      </c>
      <c r="V14" s="110" t="s">
        <v>247</v>
      </c>
      <c r="W14" s="112" t="s">
        <v>61</v>
      </c>
      <c r="X14" s="113" t="s">
        <v>62</v>
      </c>
      <c r="Y14" s="114">
        <v>44384</v>
      </c>
    </row>
    <row r="15" spans="2:25">
      <c r="B15" s="57">
        <v>10</v>
      </c>
      <c r="C15" s="57" t="s">
        <v>189</v>
      </c>
      <c r="D15" s="57"/>
      <c r="E15" s="57" t="s">
        <v>232</v>
      </c>
      <c r="F15" s="57"/>
      <c r="G15" s="57"/>
      <c r="H15" s="57" t="s">
        <v>189</v>
      </c>
      <c r="I15" s="75" t="s">
        <v>273</v>
      </c>
      <c r="J15" s="75" t="s">
        <v>256</v>
      </c>
      <c r="K15" s="75"/>
      <c r="L15" s="75"/>
      <c r="M15" s="75"/>
      <c r="N15" s="75"/>
      <c r="O15" s="75"/>
      <c r="P15" s="57" t="s">
        <v>244</v>
      </c>
      <c r="Q15" s="57" t="s">
        <v>245</v>
      </c>
      <c r="R15" s="57" t="s">
        <v>245</v>
      </c>
      <c r="S15" s="57" t="s">
        <v>245</v>
      </c>
      <c r="T15" s="57" t="s">
        <v>274</v>
      </c>
      <c r="U15" s="75" t="s">
        <v>275</v>
      </c>
      <c r="V15" s="110" t="s">
        <v>247</v>
      </c>
      <c r="W15" s="112" t="s">
        <v>61</v>
      </c>
      <c r="X15" s="113" t="s">
        <v>62</v>
      </c>
      <c r="Y15" s="114">
        <v>44384</v>
      </c>
    </row>
    <row r="16" spans="2:25">
      <c r="B16" s="57">
        <v>11</v>
      </c>
      <c r="C16" s="57" t="s">
        <v>189</v>
      </c>
      <c r="D16" s="57"/>
      <c r="E16" s="57" t="s">
        <v>232</v>
      </c>
      <c r="F16" s="57"/>
      <c r="G16" s="57"/>
      <c r="H16" s="57" t="s">
        <v>189</v>
      </c>
      <c r="I16" s="106" t="s">
        <v>276</v>
      </c>
      <c r="J16" s="75" t="s">
        <v>259</v>
      </c>
      <c r="K16" s="75"/>
      <c r="L16" s="75"/>
      <c r="M16" s="75"/>
      <c r="N16" s="75"/>
      <c r="O16" s="75"/>
      <c r="P16" s="57" t="s">
        <v>244</v>
      </c>
      <c r="Q16" s="57" t="s">
        <v>245</v>
      </c>
      <c r="R16" s="57" t="s">
        <v>245</v>
      </c>
      <c r="S16" s="57" t="s">
        <v>245</v>
      </c>
      <c r="T16" s="57" t="s">
        <v>277</v>
      </c>
      <c r="U16" s="75" t="s">
        <v>278</v>
      </c>
      <c r="V16" s="110" t="s">
        <v>247</v>
      </c>
      <c r="W16" s="112" t="s">
        <v>61</v>
      </c>
      <c r="X16" s="113" t="s">
        <v>62</v>
      </c>
      <c r="Y16" s="114">
        <v>44384</v>
      </c>
    </row>
    <row r="17" spans="2:25">
      <c r="B17" s="57">
        <v>12</v>
      </c>
      <c r="C17" s="57" t="s">
        <v>189</v>
      </c>
      <c r="D17" s="57"/>
      <c r="E17" s="57" t="s">
        <v>232</v>
      </c>
      <c r="F17" s="57"/>
      <c r="G17" s="57"/>
      <c r="H17" s="57" t="s">
        <v>189</v>
      </c>
      <c r="I17" s="106"/>
      <c r="J17" s="75"/>
      <c r="K17" s="75" t="s">
        <v>279</v>
      </c>
      <c r="L17" s="75" t="s">
        <v>280</v>
      </c>
      <c r="M17" s="75"/>
      <c r="N17" s="75"/>
      <c r="O17" s="75"/>
      <c r="P17" s="57" t="s">
        <v>244</v>
      </c>
      <c r="Q17" s="57" t="s">
        <v>245</v>
      </c>
      <c r="R17" s="57" t="s">
        <v>245</v>
      </c>
      <c r="S17" s="57" t="s">
        <v>245</v>
      </c>
      <c r="T17" s="103" t="s">
        <v>281</v>
      </c>
      <c r="U17" s="75" t="s">
        <v>282</v>
      </c>
      <c r="V17" s="110" t="s">
        <v>247</v>
      </c>
      <c r="W17" s="112" t="s">
        <v>61</v>
      </c>
      <c r="X17" s="113" t="s">
        <v>62</v>
      </c>
      <c r="Y17" s="114">
        <v>44384</v>
      </c>
    </row>
    <row r="18" spans="2:25">
      <c r="B18" s="57">
        <v>13</v>
      </c>
      <c r="C18" s="57" t="s">
        <v>189</v>
      </c>
      <c r="D18" s="57"/>
      <c r="E18" s="57" t="s">
        <v>232</v>
      </c>
      <c r="F18" s="57"/>
      <c r="G18" s="57"/>
      <c r="H18" s="57" t="s">
        <v>189</v>
      </c>
      <c r="I18" s="106"/>
      <c r="J18" s="75"/>
      <c r="K18" s="75"/>
      <c r="L18" s="75"/>
      <c r="M18" s="75" t="s">
        <v>283</v>
      </c>
      <c r="N18" s="75"/>
      <c r="O18" s="75" t="s">
        <v>284</v>
      </c>
      <c r="P18" s="57" t="s">
        <v>244</v>
      </c>
      <c r="Q18" s="57" t="s">
        <v>245</v>
      </c>
      <c r="R18" s="57" t="s">
        <v>245</v>
      </c>
      <c r="S18" s="57" t="s">
        <v>245</v>
      </c>
      <c r="T18" s="103" t="s">
        <v>285</v>
      </c>
      <c r="U18" s="75" t="s">
        <v>286</v>
      </c>
      <c r="V18" s="110" t="s">
        <v>247</v>
      </c>
      <c r="W18" s="112" t="s">
        <v>61</v>
      </c>
      <c r="X18" s="113" t="s">
        <v>62</v>
      </c>
      <c r="Y18" s="114">
        <v>44384</v>
      </c>
    </row>
    <row r="19" spans="2:25">
      <c r="B19" s="57">
        <v>14</v>
      </c>
      <c r="C19" s="57" t="s">
        <v>189</v>
      </c>
      <c r="D19" s="57"/>
      <c r="E19" s="57" t="s">
        <v>287</v>
      </c>
      <c r="F19" s="57"/>
      <c r="G19" s="57"/>
      <c r="H19" s="57" t="s">
        <v>189</v>
      </c>
      <c r="I19" s="106" t="s">
        <v>288</v>
      </c>
      <c r="J19" s="75" t="s">
        <v>256</v>
      </c>
      <c r="K19" s="75"/>
      <c r="L19" s="75"/>
      <c r="M19" s="75"/>
      <c r="N19" s="75"/>
      <c r="O19" s="75"/>
      <c r="P19" s="57" t="s">
        <v>244</v>
      </c>
      <c r="Q19" s="57" t="s">
        <v>287</v>
      </c>
      <c r="R19" s="57" t="s">
        <v>245</v>
      </c>
      <c r="S19" s="57" t="s">
        <v>245</v>
      </c>
      <c r="T19" s="57" t="s">
        <v>289</v>
      </c>
      <c r="U19" s="75" t="s">
        <v>290</v>
      </c>
      <c r="V19" s="110" t="s">
        <v>247</v>
      </c>
      <c r="W19" s="112" t="s">
        <v>61</v>
      </c>
      <c r="X19" s="113" t="s">
        <v>62</v>
      </c>
      <c r="Y19" s="114">
        <v>44384</v>
      </c>
    </row>
    <row r="20" spans="2:25">
      <c r="B20" s="57">
        <v>15</v>
      </c>
      <c r="C20" s="75"/>
      <c r="D20" s="57" t="s">
        <v>189</v>
      </c>
      <c r="E20" s="57" t="s">
        <v>232</v>
      </c>
      <c r="F20" s="57" t="s">
        <v>189</v>
      </c>
      <c r="G20" s="57"/>
      <c r="H20" s="57"/>
      <c r="I20" s="75"/>
      <c r="J20" s="75" t="s">
        <v>243</v>
      </c>
      <c r="K20" s="75"/>
      <c r="L20" s="75"/>
      <c r="M20" s="75"/>
      <c r="N20" s="75"/>
      <c r="O20" s="75"/>
      <c r="P20" s="57" t="s">
        <v>232</v>
      </c>
      <c r="Q20" s="57" t="s">
        <v>232</v>
      </c>
      <c r="R20" s="57" t="s">
        <v>232</v>
      </c>
      <c r="S20" s="57" t="s">
        <v>232</v>
      </c>
      <c r="T20" s="57" t="s">
        <v>232</v>
      </c>
      <c r="U20" s="75" t="s">
        <v>247</v>
      </c>
      <c r="V20" s="110" t="s">
        <v>247</v>
      </c>
      <c r="W20" s="112" t="s">
        <v>61</v>
      </c>
      <c r="X20" s="113" t="s">
        <v>62</v>
      </c>
      <c r="Y20" s="114">
        <v>44384</v>
      </c>
    </row>
    <row r="21" spans="2:25">
      <c r="B21" s="57">
        <v>16</v>
      </c>
      <c r="C21" s="75"/>
      <c r="D21" s="110" t="s">
        <v>189</v>
      </c>
      <c r="E21" s="110" t="s">
        <v>291</v>
      </c>
      <c r="F21" s="110" t="s">
        <v>189</v>
      </c>
      <c r="G21" s="110"/>
      <c r="H21" s="110"/>
      <c r="I21" s="111"/>
      <c r="J21" s="111" t="s">
        <v>243</v>
      </c>
      <c r="K21" s="111"/>
      <c r="L21" s="111"/>
      <c r="M21" s="111"/>
      <c r="N21" s="111"/>
      <c r="O21" s="111"/>
      <c r="P21" s="110" t="s">
        <v>247</v>
      </c>
      <c r="Q21" s="110" t="s">
        <v>247</v>
      </c>
      <c r="R21" s="110" t="s">
        <v>247</v>
      </c>
      <c r="S21" s="110" t="s">
        <v>247</v>
      </c>
      <c r="T21" s="110" t="s">
        <v>247</v>
      </c>
      <c r="U21" s="111" t="s">
        <v>247</v>
      </c>
      <c r="V21" s="111" t="s">
        <v>249</v>
      </c>
      <c r="W21" s="112" t="s">
        <v>61</v>
      </c>
      <c r="X21" s="113" t="s">
        <v>62</v>
      </c>
      <c r="Y21" s="114">
        <v>44384</v>
      </c>
    </row>
    <row r="22" spans="2:25">
      <c r="B22" s="57">
        <v>17</v>
      </c>
      <c r="C22" s="75"/>
      <c r="D22" s="110" t="s">
        <v>189</v>
      </c>
      <c r="E22" s="110" t="s">
        <v>232</v>
      </c>
      <c r="F22" s="110"/>
      <c r="G22" s="57" t="s">
        <v>189</v>
      </c>
      <c r="H22" s="110"/>
      <c r="I22" s="106" t="s">
        <v>292</v>
      </c>
      <c r="J22" s="75" t="s">
        <v>259</v>
      </c>
      <c r="K22" s="75"/>
      <c r="L22" s="75"/>
      <c r="M22" s="111"/>
      <c r="N22" s="111"/>
      <c r="O22" s="111"/>
      <c r="P22" s="110" t="s">
        <v>247</v>
      </c>
      <c r="Q22" s="110" t="s">
        <v>247</v>
      </c>
      <c r="R22" s="110" t="s">
        <v>247</v>
      </c>
      <c r="S22" s="110" t="s">
        <v>247</v>
      </c>
      <c r="T22" s="110" t="s">
        <v>247</v>
      </c>
      <c r="U22" s="111" t="s">
        <v>247</v>
      </c>
      <c r="V22" s="111" t="s">
        <v>249</v>
      </c>
      <c r="W22" s="112" t="s">
        <v>61</v>
      </c>
      <c r="X22" s="113" t="s">
        <v>62</v>
      </c>
      <c r="Y22" s="114">
        <v>44384</v>
      </c>
    </row>
  </sheetData>
  <mergeCells count="12">
    <mergeCell ref="C3:O3"/>
    <mergeCell ref="P4:T4"/>
    <mergeCell ref="P3:V3"/>
    <mergeCell ref="C4:D4"/>
    <mergeCell ref="I5:J5"/>
    <mergeCell ref="W4:W5"/>
    <mergeCell ref="X4:X5"/>
    <mergeCell ref="Y4:Y5"/>
    <mergeCell ref="B4:B5"/>
    <mergeCell ref="K5:L5"/>
    <mergeCell ref="F4:O4"/>
    <mergeCell ref="M5:O5"/>
  </mergeCells>
  <conditionalFormatting sqref="W6">
    <cfRule type="cellIs" dxfId="44" priority="46" stopIfTrue="1" operator="equal">
      <formula>"OK"</formula>
    </cfRule>
    <cfRule type="cellIs" dxfId="43" priority="47" stopIfTrue="1" operator="equal">
      <formula>"NG"</formula>
    </cfRule>
    <cfRule type="cellIs" dxfId="42" priority="48" stopIfTrue="1" operator="equal">
      <formula>"NG-&gt;OK"</formula>
    </cfRule>
  </conditionalFormatting>
  <conditionalFormatting sqref="W7:W8">
    <cfRule type="cellIs" dxfId="41" priority="40" stopIfTrue="1" operator="equal">
      <formula>"OK"</formula>
    </cfRule>
    <cfRule type="cellIs" dxfId="40" priority="41" stopIfTrue="1" operator="equal">
      <formula>"NG"</formula>
    </cfRule>
    <cfRule type="cellIs" dxfId="39" priority="42" stopIfTrue="1" operator="equal">
      <formula>"NG-&gt;OK"</formula>
    </cfRule>
  </conditionalFormatting>
  <conditionalFormatting sqref="W9">
    <cfRule type="cellIs" dxfId="38" priority="37" stopIfTrue="1" operator="equal">
      <formula>"OK"</formula>
    </cfRule>
    <cfRule type="cellIs" dxfId="37" priority="38" stopIfTrue="1" operator="equal">
      <formula>"NG"</formula>
    </cfRule>
    <cfRule type="cellIs" dxfId="36" priority="39" stopIfTrue="1" operator="equal">
      <formula>"NG-&gt;OK"</formula>
    </cfRule>
  </conditionalFormatting>
  <conditionalFormatting sqref="W10">
    <cfRule type="cellIs" dxfId="35" priority="34" stopIfTrue="1" operator="equal">
      <formula>"OK"</formula>
    </cfRule>
    <cfRule type="cellIs" dxfId="34" priority="35" stopIfTrue="1" operator="equal">
      <formula>"NG"</formula>
    </cfRule>
    <cfRule type="cellIs" dxfId="33" priority="36" stopIfTrue="1" operator="equal">
      <formula>"NG-&gt;OK"</formula>
    </cfRule>
  </conditionalFormatting>
  <conditionalFormatting sqref="W11">
    <cfRule type="cellIs" dxfId="32" priority="31" stopIfTrue="1" operator="equal">
      <formula>"OK"</formula>
    </cfRule>
    <cfRule type="cellIs" dxfId="31" priority="32" stopIfTrue="1" operator="equal">
      <formula>"NG"</formula>
    </cfRule>
    <cfRule type="cellIs" dxfId="30" priority="33" stopIfTrue="1" operator="equal">
      <formula>"NG-&gt;OK"</formula>
    </cfRule>
  </conditionalFormatting>
  <conditionalFormatting sqref="W12">
    <cfRule type="cellIs" dxfId="29" priority="28" stopIfTrue="1" operator="equal">
      <formula>"OK"</formula>
    </cfRule>
    <cfRule type="cellIs" dxfId="28" priority="29" stopIfTrue="1" operator="equal">
      <formula>"NG"</formula>
    </cfRule>
    <cfRule type="cellIs" dxfId="27" priority="30" stopIfTrue="1" operator="equal">
      <formula>"NG-&gt;OK"</formula>
    </cfRule>
  </conditionalFormatting>
  <conditionalFormatting sqref="W13">
    <cfRule type="cellIs" dxfId="26" priority="25" stopIfTrue="1" operator="equal">
      <formula>"OK"</formula>
    </cfRule>
    <cfRule type="cellIs" dxfId="25" priority="26" stopIfTrue="1" operator="equal">
      <formula>"NG"</formula>
    </cfRule>
    <cfRule type="cellIs" dxfId="24" priority="27" stopIfTrue="1" operator="equal">
      <formula>"NG-&gt;OK"</formula>
    </cfRule>
  </conditionalFormatting>
  <conditionalFormatting sqref="W14">
    <cfRule type="cellIs" dxfId="23" priority="22" stopIfTrue="1" operator="equal">
      <formula>"OK"</formula>
    </cfRule>
    <cfRule type="cellIs" dxfId="22" priority="23" stopIfTrue="1" operator="equal">
      <formula>"NG"</formula>
    </cfRule>
    <cfRule type="cellIs" dxfId="21" priority="24" stopIfTrue="1" operator="equal">
      <formula>"NG-&gt;OK"</formula>
    </cfRule>
  </conditionalFormatting>
  <conditionalFormatting sqref="W15">
    <cfRule type="cellIs" dxfId="20" priority="19" stopIfTrue="1" operator="equal">
      <formula>"OK"</formula>
    </cfRule>
    <cfRule type="cellIs" dxfId="19" priority="20" stopIfTrue="1" operator="equal">
      <formula>"NG"</formula>
    </cfRule>
    <cfRule type="cellIs" dxfId="18" priority="21" stopIfTrue="1" operator="equal">
      <formula>"NG-&gt;OK"</formula>
    </cfRule>
  </conditionalFormatting>
  <conditionalFormatting sqref="W16">
    <cfRule type="cellIs" dxfId="17" priority="16" stopIfTrue="1" operator="equal">
      <formula>"OK"</formula>
    </cfRule>
    <cfRule type="cellIs" dxfId="16" priority="17" stopIfTrue="1" operator="equal">
      <formula>"NG"</formula>
    </cfRule>
    <cfRule type="cellIs" dxfId="15" priority="18" stopIfTrue="1" operator="equal">
      <formula>"NG-&gt;OK"</formula>
    </cfRule>
  </conditionalFormatting>
  <conditionalFormatting sqref="W17">
    <cfRule type="cellIs" dxfId="14" priority="13" stopIfTrue="1" operator="equal">
      <formula>"OK"</formula>
    </cfRule>
    <cfRule type="cellIs" dxfId="13" priority="14" stopIfTrue="1" operator="equal">
      <formula>"NG"</formula>
    </cfRule>
    <cfRule type="cellIs" dxfId="12" priority="15" stopIfTrue="1" operator="equal">
      <formula>"NG-&gt;OK"</formula>
    </cfRule>
  </conditionalFormatting>
  <conditionalFormatting sqref="W18">
    <cfRule type="cellIs" dxfId="11" priority="10" stopIfTrue="1" operator="equal">
      <formula>"OK"</formula>
    </cfRule>
    <cfRule type="cellIs" dxfId="10" priority="11" stopIfTrue="1" operator="equal">
      <formula>"NG"</formula>
    </cfRule>
    <cfRule type="cellIs" dxfId="9" priority="12" stopIfTrue="1" operator="equal">
      <formula>"NG-&gt;OK"</formula>
    </cfRule>
  </conditionalFormatting>
  <conditionalFormatting sqref="W19">
    <cfRule type="cellIs" dxfId="8" priority="7" stopIfTrue="1" operator="equal">
      <formula>"OK"</formula>
    </cfRule>
    <cfRule type="cellIs" dxfId="7" priority="8" stopIfTrue="1" operator="equal">
      <formula>"NG"</formula>
    </cfRule>
    <cfRule type="cellIs" dxfId="6" priority="9" stopIfTrue="1" operator="equal">
      <formula>"NG-&gt;OK"</formula>
    </cfRule>
  </conditionalFormatting>
  <conditionalFormatting sqref="W20">
    <cfRule type="cellIs" dxfId="5" priority="4" stopIfTrue="1" operator="equal">
      <formula>"OK"</formula>
    </cfRule>
    <cfRule type="cellIs" dxfId="4" priority="5" stopIfTrue="1" operator="equal">
      <formula>"NG"</formula>
    </cfRule>
    <cfRule type="cellIs" dxfId="3" priority="6" stopIfTrue="1" operator="equal">
      <formula>"NG-&gt;OK"</formula>
    </cfRule>
  </conditionalFormatting>
  <conditionalFormatting sqref="W21:W22">
    <cfRule type="cellIs" dxfId="2" priority="1" stopIfTrue="1" operator="equal">
      <formula>"OK"</formula>
    </cfRule>
    <cfRule type="cellIs" dxfId="1" priority="2" stopIfTrue="1" operator="equal">
      <formula>"NG"</formula>
    </cfRule>
    <cfRule type="cellIs" dxfId="0" priority="3" stopIfTrue="1" operator="equal">
      <formula>"NG-&gt;OK"</formula>
    </cfRule>
  </conditionalFormatting>
  <dataValidations count="1">
    <dataValidation type="list" allowBlank="1" showInputMessage="1" showErrorMessage="1" sqref="W6:W22" xr:uid="{6753AF7A-F1DA-4A9B-B215-2219F6D8ECEF}">
      <formula1>"-,OK,NG,NG-&gt;OK"</formula1>
    </dataValidation>
  </dataValidations>
  <pageMargins left="0.7" right="0.7" top="0.75" bottom="0.75" header="0.3" footer="0.3"/>
  <pageSetup paperSize="9" orientation="portrait" r:id="rId1"/>
  <legacy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9DB7A3073E7B544A8223E8C724B91D7B" ma:contentTypeVersion="14" ma:contentTypeDescription="Create a new document." ma:contentTypeScope="" ma:versionID="7fe39e8d3ac2a8ee227e68e726f6d51b">
  <xsd:schema xmlns:xsd="http://www.w3.org/2001/XMLSchema" xmlns:xs="http://www.w3.org/2001/XMLSchema" xmlns:p="http://schemas.microsoft.com/office/2006/metadata/properties" xmlns:ns2="6a67b29a-ce33-475e-b45a-c3339d57486c" xmlns:ns3="168e0357-5b39-4600-91c2-bfff6e896513" xmlns:ns4="cff19be7-6412-43f1-8a53-7ac90aaa43bd" targetNamespace="http://schemas.microsoft.com/office/2006/metadata/properties" ma:root="true" ma:fieldsID="9f6ac3838a10d5879541bb3b93e877f8" ns2:_="" ns3:_="" ns4:_="">
    <xsd:import namespace="6a67b29a-ce33-475e-b45a-c3339d57486c"/>
    <xsd:import namespace="168e0357-5b39-4600-91c2-bfff6e896513"/>
    <xsd:import namespace="cff19be7-6412-43f1-8a53-7ac90aaa43bd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Tags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GenerationTime" minOccurs="0"/>
                <xsd:element ref="ns2:MediaServiceEventHashCode" minOccurs="0"/>
                <xsd:element ref="ns2:MediaServiceLocation" minOccurs="0"/>
                <xsd:element ref="ns2:MediaServiceOCR" minOccurs="0"/>
                <xsd:element ref="ns4:SharedWithUsers" minOccurs="0"/>
                <xsd:element ref="ns4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a67b29a-ce33-475e-b45a-c3339d57486c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18f211cb-e08d-4e65-a875-32590ca7bbf7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8" nillable="true" ma:displayName="Location" ma:indexed="true" ma:internalName="MediaServiceLocation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68e0357-5b39-4600-91c2-bfff6e896513" elementFormDefault="qualified">
    <xsd:import namespace="http://schemas.microsoft.com/office/2006/documentManagement/types"/>
    <xsd:import namespace="http://schemas.microsoft.com/office/infopath/2007/PartnerControls"/>
    <xsd:element name="TaxCatchAll" ma:index="15" nillable="true" ma:displayName="Taxonomy Catch All Column" ma:hidden="true" ma:list="{707e7f62-580c-4b09-b5b2-d6f1d14d09a9}" ma:internalName="TaxCatchAll" ma:showField="CatchAllData" ma:web="cff19be7-6412-43f1-8a53-7ac90aaa43b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ff19be7-6412-43f1-8a53-7ac90aaa43bd" elementFormDefault="qualified">
    <xsd:import namespace="http://schemas.microsoft.com/office/2006/documentManagement/types"/>
    <xsd:import namespace="http://schemas.microsoft.com/office/infopath/2007/PartnerControls"/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168e0357-5b39-4600-91c2-bfff6e896513" xsi:nil="true"/>
    <lcf76f155ced4ddcb4097134ff3c332f xmlns="6a67b29a-ce33-475e-b45a-c3339d57486c">
      <Terms xmlns="http://schemas.microsoft.com/office/infopath/2007/PartnerControls"/>
    </lcf76f155ced4ddcb4097134ff3c332f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682AB0D-8051-43E8-89ED-BA32735D9088}"/>
</file>

<file path=customXml/itemProps2.xml><?xml version="1.0" encoding="utf-8"?>
<ds:datastoreItem xmlns:ds="http://schemas.openxmlformats.org/officeDocument/2006/customXml" ds:itemID="{64141FC7-2165-4B81-A79C-1FBEC3FA4340}"/>
</file>

<file path=customXml/itemProps3.xml><?xml version="1.0" encoding="utf-8"?>
<ds:datastoreItem xmlns:ds="http://schemas.openxmlformats.org/officeDocument/2006/customXml" ds:itemID="{F5FBBDD8-4457-41A7-A757-0A2F178E83CE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Chang, Zhen (ES-Best-Shore-Services-China-DL)</dc:creator>
  <cp:keywords/>
  <dc:description/>
  <cp:lastModifiedBy>Zhou, Minghao</cp:lastModifiedBy>
  <cp:revision/>
  <dcterms:created xsi:type="dcterms:W3CDTF">2003-12-12T02:16:31Z</dcterms:created>
  <dcterms:modified xsi:type="dcterms:W3CDTF">2023-02-07T05:37:10Z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0x0101009DB7A3073E7B544A8223E8C724B91D7B</vt:lpwstr>
  </property>
  <property fmtid="{D5CDD505-2E9C-101B-9397-08002B2CF9AE}" pid="3" name="MediaServiceImageTags">
    <vt:lpwstr/>
  </property>
</Properties>
</file>